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<sst xmlns="http://schemas.openxmlformats.org/spreadsheetml/2006/main" count="26" uniqueCount="21">
  <si>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Tot: 99-11</t>
  </si>
  <si>
    <t>Alg. totaal</t>
  </si>
  <si>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</si>
  <si>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</si>
  <si>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</si>
  <si>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</si>
  <si>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</si>
  <si>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</si>
  <si>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</si>
  <si>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</si>
  <si>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</si>
  <si>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</si>
  <si>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</si>
  <si>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</si>
  <si>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</si>
  <si>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</si>
  <si>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</si>
  <si>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</si>
  <si>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</si>
  <si>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</si>
  <si>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Costa Rica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</si>
</sst>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75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Amerikanen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245"/>
          <c:w val="0.769"/>
          <c:h val="0.84"/>
        </c:manualLayout>
      </c:layout>
      <c:area3DChart>
        <c:grouping val="stacked"/>
        <c:varyColors val="0"/>
        <c:ser>
          <c:idx val="1"/>
          <c:order val="0"/>
          <c:tx>
            <c:strRef>
              <c:f>Blad1!$B$45</c:f>
              <c:strCache>
                <c:ptCount val="1"/>
                <c:pt idx="0">
                  <c:v>Costa Rica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Blad1!$B$46:$B$58</c:f>
              <c:numCache/>
            </c:numRef>
          </c:val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Blad1!$C$46:$C$58</c:f>
              <c:numCache/>
            </c:numRef>
          </c:val>
        </c:ser>
        <c:axId val="4519"/>
        <c:axId val="40672"/>
      </c:area3DChart>
      <c:catAx>
        <c:axId val="4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0672"/>
        <c:crosses val="autoZero"/>
        <c:auto val="1"/>
        <c:lblOffset val="100"/>
        <c:noMultiLvlLbl val="0"/>
      </c:catAx>
      <c:valAx>
        <c:axId val="406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519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225"/>
          <c:y val="0.523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Bijkomende Costa Ricanen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24"/>
          <c:w val="0.77375"/>
          <c:h val="0.840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Blad1!$E$10:$E$21</c:f>
              <c:numCache/>
            </c:numRef>
          </c:val>
          <c:smooth val="0"/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Blad1!$D$10:$D$21</c:f>
              <c:numCache/>
            </c:numRef>
          </c:val>
          <c:smooth val="0"/>
        </c:ser>
        <c:axId val="366049"/>
        <c:axId val="3294442"/>
      </c:lineChart>
      <c:catAx>
        <c:axId val="366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294442"/>
        <c:crosses val="autoZero"/>
        <c:auto val="1"/>
        <c:lblOffset val="100"/>
        <c:noMultiLvlLbl val="0"/>
      </c:catAx>
      <c:valAx>
        <c:axId val="32944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6604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75"/>
          <c:y val="0.517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100</xdr:row>
      <xdr:rowOff>133350</xdr:rowOff>
    </xdr:from>
    <xdr:to>
      <xdr:col>6</xdr:col>
      <xdr:colOff>542925</xdr:colOff>
      <xdr:row>118</xdr:row>
      <xdr:rowOff>152400</xdr:rowOff>
    </xdr:to>
    <xdr:graphicFrame>
      <xdr:nvGraphicFramePr>
        <xdr:cNvPr id="1" name="Chart 3"/>
        <xdr:cNvGraphicFramePr/>
      </xdr:nvGraphicFramePr>
      <xdr:xfrm>
        <a:off x="0" y="15792450"/>
        <a:ext cx="470535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2" name="Chart 7"/>
        <xdr:cNvGraphicFramePr/>
      </xdr:nvGraphicFramePr>
      <xdr:xfrm>
        <a:off x="0" y="9305925"/>
        <a:ext cx="4714875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19</v>
      </c>
    </row>
    <row r="2" spans="1:2" ht="12">
      <c r="A2" s="33"/>
      <c r="B2" s="33"/>
    </row>
    <row r="3" spans="1:2" ht="12">
      <c r="A3" s="43" t="s">
        <v>10</v>
      </c>
      <c r="B3" s="33"/>
    </row>
    <row r="4" ht="12">
      <c r="A4" s="4" t="s">
        <v>11</v>
      </c>
    </row>
    <row r="5" ht="12">
      <c r="A5" s="4" t="s">
        <v>12</v>
      </c>
    </row>
    <row r="7" spans="1:6" ht="12">
      <c r="A7" s="23" t="str">
        <f>A1</f>
        <v>Costa Rica</v>
      </c>
      <c r="B7" s="45" t="s">
        <v>5</v>
      </c>
      <c r="C7" s="45"/>
      <c r="D7" s="45"/>
      <c r="E7" s="45"/>
      <c r="F7" s="3"/>
    </row>
    <row r="8" spans="1:5" ht="12">
      <c r="A8" s="5"/>
      <c r="B8" s="6" t="str">
        <f>A7</f>
        <v>Costa Rica</v>
      </c>
      <c r="C8" s="6" t="s">
        <v>2</v>
      </c>
      <c r="D8" s="7" t="s">
        <v>3</v>
      </c>
      <c r="E8" s="8" t="s">
        <v>4</v>
      </c>
    </row>
    <row r="9" spans="1:5" ht="12">
      <c r="A9" s="24" t="s">
        <v>14</v>
      </c>
      <c r="B9" s="25"/>
      <c r="C9" s="1">
        <f>B10-B9</f>
        <v>72</v>
      </c>
      <c r="D9" s="1">
        <v>10</v>
      </c>
      <c r="E9" s="1">
        <f>C9+D9</f>
        <v>82</v>
      </c>
    </row>
    <row r="10" spans="1:5" ht="12">
      <c r="A10" s="10">
        <v>1999</v>
      </c>
      <c r="B10" s="9">
        <v>72</v>
      </c>
      <c r="C10" s="11">
        <f>B11-B10</f>
        <v>-1</v>
      </c>
      <c r="D10" s="12">
        <v>5</v>
      </c>
      <c r="E10" s="13">
        <f>C10+D10</f>
        <v>4</v>
      </c>
    </row>
    <row r="11" spans="1:5" ht="12">
      <c r="A11" s="10">
        <v>2000</v>
      </c>
      <c r="B11" s="14">
        <v>71</v>
      </c>
      <c r="C11" s="11">
        <f aca="true" t="shared" si="0" ref="C11:C21">B12-B11</f>
        <v>1</v>
      </c>
      <c r="D11" s="12">
        <v>2</v>
      </c>
      <c r="E11" s="13">
        <f aca="true" t="shared" si="1" ref="E11:E21">C11+D11</f>
        <v>3</v>
      </c>
    </row>
    <row r="12" spans="1:5" ht="12">
      <c r="A12" s="10">
        <v>2001</v>
      </c>
      <c r="B12" s="14">
        <v>72</v>
      </c>
      <c r="C12" s="11">
        <f t="shared" si="0"/>
        <v>-1</v>
      </c>
      <c r="D12" s="12">
        <v>2</v>
      </c>
      <c r="E12" s="13">
        <f t="shared" si="1"/>
        <v>1</v>
      </c>
    </row>
    <row r="13" spans="1:5" ht="12">
      <c r="A13" s="10">
        <v>2002</v>
      </c>
      <c r="B13" s="14">
        <v>71</v>
      </c>
      <c r="C13" s="11">
        <f t="shared" si="0"/>
        <v>9</v>
      </c>
      <c r="D13" s="12">
        <v>6</v>
      </c>
      <c r="E13" s="13">
        <f t="shared" si="1"/>
        <v>15</v>
      </c>
    </row>
    <row r="14" spans="1:5" ht="12">
      <c r="A14" s="10">
        <v>2003</v>
      </c>
      <c r="B14" s="14">
        <v>80</v>
      </c>
      <c r="C14" s="11">
        <f t="shared" si="0"/>
        <v>8</v>
      </c>
      <c r="D14" s="12">
        <v>3</v>
      </c>
      <c r="E14" s="13">
        <f t="shared" si="1"/>
        <v>11</v>
      </c>
    </row>
    <row r="15" spans="1:5" ht="12">
      <c r="A15" s="10">
        <v>2004</v>
      </c>
      <c r="B15" s="14">
        <v>88</v>
      </c>
      <c r="C15" s="11">
        <f t="shared" si="0"/>
        <v>3</v>
      </c>
      <c r="D15" s="12">
        <v>2</v>
      </c>
      <c r="E15" s="13">
        <f t="shared" si="1"/>
        <v>5</v>
      </c>
    </row>
    <row r="16" spans="1:5" ht="12">
      <c r="A16" s="10">
        <v>2005</v>
      </c>
      <c r="B16" s="14">
        <v>91</v>
      </c>
      <c r="C16" s="11">
        <f t="shared" si="0"/>
        <v>-14</v>
      </c>
      <c r="D16" s="12">
        <v>5</v>
      </c>
      <c r="E16" s="13">
        <f t="shared" si="1"/>
        <v>-9</v>
      </c>
    </row>
    <row r="17" spans="1:5" ht="12">
      <c r="A17" s="10">
        <v>2006</v>
      </c>
      <c r="B17" s="14">
        <v>77</v>
      </c>
      <c r="C17" s="11">
        <f t="shared" si="0"/>
        <v>17</v>
      </c>
      <c r="D17" s="12">
        <v>6</v>
      </c>
      <c r="E17" s="13">
        <f t="shared" si="1"/>
        <v>23</v>
      </c>
    </row>
    <row r="18" spans="1:5" ht="12">
      <c r="A18" s="10">
        <v>2007</v>
      </c>
      <c r="B18" s="14">
        <v>94</v>
      </c>
      <c r="C18" s="11">
        <f t="shared" si="0"/>
        <v>-6</v>
      </c>
      <c r="D18" s="12">
        <v>5</v>
      </c>
      <c r="E18" s="13">
        <f t="shared" si="1"/>
        <v>-1</v>
      </c>
    </row>
    <row r="19" spans="1:5" ht="12">
      <c r="A19" s="10">
        <v>2008</v>
      </c>
      <c r="B19" s="14">
        <v>88</v>
      </c>
      <c r="C19" s="11">
        <f t="shared" si="0"/>
        <v>7</v>
      </c>
      <c r="D19" s="12">
        <v>7</v>
      </c>
      <c r="E19" s="13">
        <f t="shared" si="1"/>
        <v>14</v>
      </c>
    </row>
    <row r="20" spans="1:5" ht="12">
      <c r="A20" s="10">
        <v>2009</v>
      </c>
      <c r="B20" s="14">
        <v>95</v>
      </c>
      <c r="C20" s="11">
        <f t="shared" si="0"/>
        <v>8</v>
      </c>
      <c r="D20" s="12">
        <v>3</v>
      </c>
      <c r="E20" s="13">
        <f t="shared" si="1"/>
        <v>11</v>
      </c>
    </row>
    <row r="21" spans="1:5" ht="12">
      <c r="A21" s="10">
        <v>2010</v>
      </c>
      <c r="B21" s="14">
        <v>103</v>
      </c>
      <c r="C21" s="11">
        <f t="shared" si="0"/>
        <v>26</v>
      </c>
      <c r="D21" s="12">
        <v>3.1710257271034883</v>
      </c>
      <c r="E21" s="13">
        <f t="shared" si="1"/>
        <v>29.171025727103487</v>
      </c>
    </row>
    <row r="22" spans="1:5" ht="12">
      <c r="A22" s="10">
        <v>2011</v>
      </c>
      <c r="B22" s="15">
        <v>129</v>
      </c>
      <c r="C22" s="11"/>
      <c r="D22" s="16"/>
      <c r="E22" s="17"/>
    </row>
    <row r="23" spans="1:5" ht="12">
      <c r="A23" s="18" t="s">
        <v>0</v>
      </c>
      <c r="B23" s="19"/>
      <c r="C23" s="1">
        <f>SUM(C10:C21)</f>
        <v>57</v>
      </c>
      <c r="D23" s="1">
        <f>SUM(D10:D21)</f>
        <v>49.17102572710349</v>
      </c>
      <c r="E23" s="2">
        <f>SUM(E10:E21)</f>
        <v>106.17102572710348</v>
      </c>
    </row>
    <row r="24" spans="1:5" ht="12">
      <c r="A24" s="20" t="s">
        <v>1</v>
      </c>
      <c r="B24" s="1">
        <f>B22</f>
        <v>129</v>
      </c>
      <c r="C24" s="1">
        <f>C9+C23</f>
        <v>129</v>
      </c>
      <c r="D24" s="1">
        <f>D9+D23</f>
        <v>59.17102572710349</v>
      </c>
      <c r="E24" s="1">
        <f>E9+E23</f>
        <v>188.17102572710348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Costa Rica</v>
      </c>
      <c r="B27" s="46" t="s">
        <v>16</v>
      </c>
      <c r="C27" s="46"/>
      <c r="D27" s="46"/>
      <c r="E27" s="40"/>
    </row>
    <row r="28" spans="1:9" ht="12">
      <c r="A28" s="24" t="s">
        <v>7</v>
      </c>
      <c r="B28" s="36" t="s">
        <v>17</v>
      </c>
      <c r="C28" s="7" t="s">
        <v>4</v>
      </c>
      <c r="D28" s="7" t="s">
        <v>6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82</v>
      </c>
      <c r="C29" s="38">
        <f>E10</f>
        <v>4</v>
      </c>
      <c r="D29" s="29">
        <f aca="true" t="shared" si="2" ref="D29:D40">SUM(B29:C29)</f>
        <v>86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82</v>
      </c>
      <c r="C30" s="38">
        <f aca="true" t="shared" si="4" ref="C30:C40">C29+E11</f>
        <v>7</v>
      </c>
      <c r="D30" s="30">
        <f t="shared" si="2"/>
        <v>89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82</v>
      </c>
      <c r="C31" s="38">
        <f t="shared" si="4"/>
        <v>8</v>
      </c>
      <c r="D31" s="30">
        <f t="shared" si="2"/>
        <v>90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82</v>
      </c>
      <c r="C32" s="38">
        <f t="shared" si="4"/>
        <v>23</v>
      </c>
      <c r="D32" s="30">
        <f t="shared" si="2"/>
        <v>105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82</v>
      </c>
      <c r="C33" s="38">
        <f t="shared" si="4"/>
        <v>34</v>
      </c>
      <c r="D33" s="30">
        <f t="shared" si="2"/>
        <v>116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82</v>
      </c>
      <c r="C34" s="38">
        <f t="shared" si="4"/>
        <v>39</v>
      </c>
      <c r="D34" s="30">
        <f t="shared" si="2"/>
        <v>121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82</v>
      </c>
      <c r="C35" s="38">
        <f t="shared" si="4"/>
        <v>30</v>
      </c>
      <c r="D35" s="30">
        <f t="shared" si="2"/>
        <v>112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82</v>
      </c>
      <c r="C36" s="38">
        <f t="shared" si="4"/>
        <v>53</v>
      </c>
      <c r="D36" s="30">
        <f t="shared" si="2"/>
        <v>135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82</v>
      </c>
      <c r="C37" s="38">
        <f t="shared" si="4"/>
        <v>52</v>
      </c>
      <c r="D37" s="30">
        <f t="shared" si="2"/>
        <v>134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82</v>
      </c>
      <c r="C38" s="38">
        <f t="shared" si="4"/>
        <v>66</v>
      </c>
      <c r="D38" s="30">
        <f t="shared" si="2"/>
        <v>148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82</v>
      </c>
      <c r="C39" s="38">
        <f t="shared" si="4"/>
        <v>77</v>
      </c>
      <c r="D39" s="30">
        <f t="shared" si="2"/>
        <v>159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82</v>
      </c>
      <c r="C40" s="39">
        <f t="shared" si="4"/>
        <v>106.17102572710348</v>
      </c>
      <c r="D40" s="31">
        <f t="shared" si="2"/>
        <v>188.17102572710348</v>
      </c>
      <c r="E40" s="42"/>
      <c r="F40" s="41"/>
      <c r="G40" s="42"/>
      <c r="H40" s="42"/>
      <c r="I40" s="35"/>
    </row>
    <row r="41" ht="12">
      <c r="A41" s="4" t="s">
        <v>18</v>
      </c>
    </row>
    <row r="44" spans="1:4" ht="12">
      <c r="A44" s="23" t="str">
        <f>A7</f>
        <v>Costa Rica</v>
      </c>
      <c r="B44" s="46" t="s">
        <v>13</v>
      </c>
      <c r="C44" s="46"/>
      <c r="D44" s="46"/>
    </row>
    <row r="45" spans="1:4" ht="12">
      <c r="A45" s="24" t="s">
        <v>7</v>
      </c>
      <c r="B45" s="7" t="str">
        <f>A7</f>
        <v>Costa Rica</v>
      </c>
      <c r="C45" s="26" t="s">
        <v>3</v>
      </c>
      <c r="D45" s="7" t="s">
        <v>6</v>
      </c>
    </row>
    <row r="46" spans="1:4" ht="12">
      <c r="A46" s="32" t="s">
        <v>15</v>
      </c>
      <c r="B46" s="29">
        <f>B10</f>
        <v>72</v>
      </c>
      <c r="C46" s="34">
        <f>D9</f>
        <v>10</v>
      </c>
      <c r="D46" s="2">
        <f>SUM(B46:C46)</f>
        <v>82</v>
      </c>
    </row>
    <row r="47" spans="1:4" ht="12">
      <c r="A47" s="26">
        <v>1999</v>
      </c>
      <c r="B47" s="29">
        <f aca="true" t="shared" si="5" ref="B47:B58">B11</f>
        <v>71</v>
      </c>
      <c r="C47" s="9">
        <f>D9+D10</f>
        <v>15</v>
      </c>
      <c r="D47" s="37">
        <f aca="true" t="shared" si="6" ref="D47:D58">SUM(B47:C47)</f>
        <v>86</v>
      </c>
    </row>
    <row r="48" spans="1:4" ht="12">
      <c r="A48" s="27">
        <v>2000</v>
      </c>
      <c r="B48" s="30">
        <f t="shared" si="5"/>
        <v>72</v>
      </c>
      <c r="C48" s="14">
        <f aca="true" t="shared" si="7" ref="C48:C58">C47+D11</f>
        <v>17</v>
      </c>
      <c r="D48" s="38">
        <f t="shared" si="6"/>
        <v>89</v>
      </c>
    </row>
    <row r="49" spans="1:4" ht="12">
      <c r="A49" s="27">
        <v>2001</v>
      </c>
      <c r="B49" s="30">
        <f t="shared" si="5"/>
        <v>71</v>
      </c>
      <c r="C49" s="14">
        <f t="shared" si="7"/>
        <v>19</v>
      </c>
      <c r="D49" s="38">
        <f t="shared" si="6"/>
        <v>90</v>
      </c>
    </row>
    <row r="50" spans="1:4" ht="12">
      <c r="A50" s="27">
        <v>2002</v>
      </c>
      <c r="B50" s="30">
        <f t="shared" si="5"/>
        <v>80</v>
      </c>
      <c r="C50" s="14">
        <f t="shared" si="7"/>
        <v>25</v>
      </c>
      <c r="D50" s="38">
        <f t="shared" si="6"/>
        <v>105</v>
      </c>
    </row>
    <row r="51" spans="1:4" ht="12">
      <c r="A51" s="27">
        <v>2003</v>
      </c>
      <c r="B51" s="30">
        <f t="shared" si="5"/>
        <v>88</v>
      </c>
      <c r="C51" s="14">
        <f t="shared" si="7"/>
        <v>28</v>
      </c>
      <c r="D51" s="38">
        <f t="shared" si="6"/>
        <v>116</v>
      </c>
    </row>
    <row r="52" spans="1:4" ht="12">
      <c r="A52" s="27">
        <v>2004</v>
      </c>
      <c r="B52" s="30">
        <f t="shared" si="5"/>
        <v>91</v>
      </c>
      <c r="C52" s="14">
        <f t="shared" si="7"/>
        <v>30</v>
      </c>
      <c r="D52" s="38">
        <f t="shared" si="6"/>
        <v>121</v>
      </c>
    </row>
    <row r="53" spans="1:4" ht="12">
      <c r="A53" s="27">
        <v>2005</v>
      </c>
      <c r="B53" s="30">
        <f t="shared" si="5"/>
        <v>77</v>
      </c>
      <c r="C53" s="14">
        <f t="shared" si="7"/>
        <v>35</v>
      </c>
      <c r="D53" s="38">
        <f t="shared" si="6"/>
        <v>112</v>
      </c>
    </row>
    <row r="54" spans="1:4" ht="12">
      <c r="A54" s="27">
        <v>2006</v>
      </c>
      <c r="B54" s="30">
        <f t="shared" si="5"/>
        <v>94</v>
      </c>
      <c r="C54" s="14">
        <f t="shared" si="7"/>
        <v>41</v>
      </c>
      <c r="D54" s="38">
        <f t="shared" si="6"/>
        <v>135</v>
      </c>
    </row>
    <row r="55" spans="1:4" ht="12">
      <c r="A55" s="27">
        <v>2007</v>
      </c>
      <c r="B55" s="30">
        <f t="shared" si="5"/>
        <v>88</v>
      </c>
      <c r="C55" s="14">
        <f t="shared" si="7"/>
        <v>46</v>
      </c>
      <c r="D55" s="38">
        <f t="shared" si="6"/>
        <v>134</v>
      </c>
    </row>
    <row r="56" spans="1:4" ht="12">
      <c r="A56" s="27">
        <v>2008</v>
      </c>
      <c r="B56" s="30">
        <f t="shared" si="5"/>
        <v>95</v>
      </c>
      <c r="C56" s="14">
        <f t="shared" si="7"/>
        <v>53</v>
      </c>
      <c r="D56" s="38">
        <f t="shared" si="6"/>
        <v>148</v>
      </c>
    </row>
    <row r="57" spans="1:4" ht="12">
      <c r="A57" s="27">
        <v>2009</v>
      </c>
      <c r="B57" s="30">
        <f t="shared" si="5"/>
        <v>103</v>
      </c>
      <c r="C57" s="14">
        <f t="shared" si="7"/>
        <v>56</v>
      </c>
      <c r="D57" s="38">
        <f t="shared" si="6"/>
        <v>159</v>
      </c>
    </row>
    <row r="58" spans="1:4" ht="12">
      <c r="A58" s="28">
        <v>2010</v>
      </c>
      <c r="B58" s="31">
        <f t="shared" si="5"/>
        <v>129</v>
      </c>
      <c r="C58" s="15">
        <f t="shared" si="7"/>
        <v>59.17102572710349</v>
      </c>
      <c r="D58" s="39">
        <f t="shared" si="6"/>
        <v>188.17102572710348</v>
      </c>
    </row>
    <row r="100" ht="12">
      <c r="A100" s="4" t="s">
        <v>18</v>
      </c>
    </row>
    <row r="120" spans="1:6" ht="12.75">
      <c r="A120" s="4" t="s">
        <v>9</v>
      </c>
      <c r="F120" s="44" t="s">
        <v>8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2012-12-31T13:50:04Z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