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7605" windowHeight="4830" activeTab="0"/>
  </bookViews>
  <sheets>
    <sheet name="Gegeven" sheetId="1" r:id="rId1"/>
  </sheets>
  <definedNames/>
  <calcPr fullCalcOnLoad="1"/>
</workbook>
</file>

<file path=xl/sharedStrings.xml><?xml version="1.0" encoding="utf-8"?>
<sst xmlns="http://schemas.openxmlformats.org/spreadsheetml/2006/main" count="26" uniqueCount="21">
  <si>
    <t>Evolutie Vr.</t>
  </si>
  <si>
    <t>Belgword.</t>
  </si>
  <si>
    <t>Bijgekomen</t>
  </si>
  <si>
    <t>: Vreemdeling, Belg geworden en totaal bijgekomen</t>
  </si>
  <si>
    <t>Totaal</t>
  </si>
  <si>
    <t>31/12</t>
  </si>
  <si>
    <t>jan@hertogen.be</t>
  </si>
  <si>
    <t xml:space="preserve">Voor vragen, opmerkingen, verbeteringen of suggesties: </t>
  </si>
  <si>
    <r>
      <t xml:space="preserve">In </t>
    </r>
    <r>
      <rPr>
        <b/>
        <sz val="9"/>
        <rFont val="Arial"/>
        <family val="2"/>
      </rPr>
      <t>bijkomende inwoners</t>
    </r>
    <r>
      <rPr>
        <sz val="9"/>
        <rFont val="Arial"/>
        <family val="2"/>
      </rPr>
      <t xml:space="preserve"> zijn begrepen: het migratiesaldo, het natuurlijk saldo van reeds aanwezige</t>
    </r>
  </si>
  <si>
    <t>vreemdelingen, de erkenningen als vluchteling, de regularisaties, het saldo van ambtelijke</t>
  </si>
  <si>
    <t>in- en uitschrijving en statistische aanpassing (wijzigingen na 01/03 van het volgende jaar).</t>
  </si>
  <si>
    <t>: Vreemdelingen en Belg geworden</t>
  </si>
  <si>
    <t>1946-1998</t>
  </si>
  <si>
    <t>46-98</t>
  </si>
  <si>
    <t>: In 1999 en bijgekomen tot 31/12/2010</t>
  </si>
  <si>
    <t>In 1999 (1)</t>
  </si>
  <si>
    <t>(1) Aantal vreemdelingen op 1999 + Belg geworden 46-98</t>
  </si>
  <si>
    <t>: Evolutie bijkomende inwoners in België na 1946 en tot 01/01/2011</t>
  </si>
  <si>
    <t>Tot: 1999-2011</t>
  </si>
  <si>
    <t>Tot: 1947-2011</t>
  </si>
  <si>
    <t>Afghanistan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</si>
</sst>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2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0.5"/>
      <name val="Arial"/>
      <family val="0"/>
    </font>
    <font>
      <sz val="10.25"/>
      <name val="Arial"/>
      <family val="0"/>
    </font>
    <font>
      <b/>
      <sz val="10.25"/>
      <name val="Arial"/>
      <family val="2"/>
    </font>
    <font>
      <b/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3" fontId="2" fillId="2" borderId="1" xfId="0" applyNumberFormat="1" applyFont="1" applyFill="1" applyBorder="1" applyAlignment="1">
      <alignment/>
    </xf>
    <xf numFmtId="3" fontId="2" fillId="2" borderId="2" xfId="0" applyNumberFormat="1" applyFont="1" applyFill="1" applyBorder="1" applyAlignment="1">
      <alignment/>
    </xf>
    <xf numFmtId="0" fontId="2" fillId="2" borderId="0" xfId="0" applyFont="1" applyFill="1" applyBorder="1" applyAlignment="1">
      <alignment horizontal="center"/>
    </xf>
    <xf numFmtId="0" fontId="1" fillId="2" borderId="0" xfId="0" applyFont="1" applyFill="1" applyAlignment="1">
      <alignment/>
    </xf>
    <xf numFmtId="16" fontId="2" fillId="2" borderId="3" xfId="0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3" fontId="1" fillId="2" borderId="4" xfId="0" applyNumberFormat="1" applyFont="1" applyFill="1" applyBorder="1" applyAlignment="1">
      <alignment/>
    </xf>
    <xf numFmtId="0" fontId="2" fillId="2" borderId="5" xfId="0" applyFont="1" applyFill="1" applyBorder="1" applyAlignment="1">
      <alignment horizontal="center"/>
    </xf>
    <xf numFmtId="3" fontId="1" fillId="2" borderId="6" xfId="0" applyNumberFormat="1" applyFont="1" applyFill="1" applyBorder="1" applyAlignment="1">
      <alignment/>
    </xf>
    <xf numFmtId="3" fontId="1" fillId="2" borderId="6" xfId="0" applyNumberFormat="1" applyFont="1" applyFill="1" applyBorder="1" applyAlignment="1">
      <alignment/>
    </xf>
    <xf numFmtId="3" fontId="2" fillId="2" borderId="6" xfId="0" applyNumberFormat="1" applyFont="1" applyFill="1" applyBorder="1" applyAlignment="1">
      <alignment/>
    </xf>
    <xf numFmtId="3" fontId="1" fillId="2" borderId="7" xfId="0" applyNumberFormat="1" applyFont="1" applyFill="1" applyBorder="1" applyAlignment="1">
      <alignment/>
    </xf>
    <xf numFmtId="3" fontId="1" fillId="2" borderId="8" xfId="0" applyNumberFormat="1" applyFont="1" applyFill="1" applyBorder="1" applyAlignment="1">
      <alignment/>
    </xf>
    <xf numFmtId="0" fontId="1" fillId="2" borderId="8" xfId="0" applyFont="1" applyFill="1" applyBorder="1" applyAlignment="1">
      <alignment/>
    </xf>
    <xf numFmtId="0" fontId="1" fillId="2" borderId="6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3" fontId="2" fillId="2" borderId="5" xfId="0" applyNumberFormat="1" applyFont="1" applyFill="1" applyBorder="1" applyAlignment="1">
      <alignment/>
    </xf>
    <xf numFmtId="0" fontId="2" fillId="2" borderId="3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3" fontId="2" fillId="2" borderId="0" xfId="0" applyNumberFormat="1" applyFont="1" applyFill="1" applyBorder="1" applyAlignment="1">
      <alignment/>
    </xf>
    <xf numFmtId="0" fontId="2" fillId="2" borderId="9" xfId="0" applyFont="1" applyFill="1" applyBorder="1" applyAlignment="1">
      <alignment horizontal="center"/>
    </xf>
    <xf numFmtId="49" fontId="2" fillId="2" borderId="3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right"/>
    </xf>
    <xf numFmtId="0" fontId="2" fillId="2" borderId="4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3" fontId="1" fillId="2" borderId="4" xfId="0" applyNumberFormat="1" applyFont="1" applyFill="1" applyBorder="1" applyAlignment="1">
      <alignment/>
    </xf>
    <xf numFmtId="3" fontId="1" fillId="2" borderId="7" xfId="0" applyNumberFormat="1" applyFont="1" applyFill="1" applyBorder="1" applyAlignment="1">
      <alignment/>
    </xf>
    <xf numFmtId="3" fontId="1" fillId="2" borderId="8" xfId="0" applyNumberFormat="1" applyFont="1" applyFill="1" applyBorder="1" applyAlignment="1">
      <alignment/>
    </xf>
    <xf numFmtId="49" fontId="2" fillId="2" borderId="10" xfId="0" applyNumberFormat="1" applyFont="1" applyFill="1" applyBorder="1" applyAlignment="1">
      <alignment horizontal="center"/>
    </xf>
    <xf numFmtId="0" fontId="2" fillId="2" borderId="0" xfId="0" applyFont="1" applyFill="1" applyAlignment="1">
      <alignment/>
    </xf>
    <xf numFmtId="3" fontId="1" fillId="2" borderId="4" xfId="0" applyNumberFormat="1" applyFont="1" applyFill="1" applyBorder="1" applyAlignment="1">
      <alignment horizontal="right"/>
    </xf>
    <xf numFmtId="3" fontId="1" fillId="2" borderId="0" xfId="0" applyNumberFormat="1" applyFont="1" applyFill="1" applyBorder="1" applyAlignment="1">
      <alignment/>
    </xf>
    <xf numFmtId="0" fontId="2" fillId="2" borderId="1" xfId="0" applyFont="1" applyFill="1" applyBorder="1" applyAlignment="1">
      <alignment horizontal="left"/>
    </xf>
    <xf numFmtId="3" fontId="2" fillId="2" borderId="4" xfId="0" applyNumberFormat="1" applyFont="1" applyFill="1" applyBorder="1" applyAlignment="1">
      <alignment/>
    </xf>
    <xf numFmtId="3" fontId="2" fillId="2" borderId="7" xfId="0" applyNumberFormat="1" applyFont="1" applyFill="1" applyBorder="1" applyAlignment="1">
      <alignment/>
    </xf>
    <xf numFmtId="3" fontId="2" fillId="2" borderId="8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1" fillId="2" borderId="0" xfId="0" applyFont="1" applyFill="1" applyBorder="1" applyAlignment="1">
      <alignment/>
    </xf>
    <xf numFmtId="3" fontId="1" fillId="2" borderId="0" xfId="0" applyNumberFormat="1" applyFont="1" applyFill="1" applyBorder="1" applyAlignment="1">
      <alignment/>
    </xf>
    <xf numFmtId="0" fontId="1" fillId="2" borderId="0" xfId="0" applyFont="1" applyFill="1" applyAlignment="1">
      <alignment/>
    </xf>
    <xf numFmtId="0" fontId="4" fillId="2" borderId="0" xfId="16" applyFill="1" applyAlignment="1">
      <alignment/>
    </xf>
    <xf numFmtId="0" fontId="2" fillId="2" borderId="9" xfId="0" applyFont="1" applyFill="1" applyBorder="1" applyAlignment="1">
      <alignment horizontal="center"/>
    </xf>
    <xf numFmtId="49" fontId="2" fillId="2" borderId="9" xfId="0" applyNumberFormat="1" applyFont="1" applyFill="1" applyBorder="1" applyAlignment="1">
      <alignment horizontal="left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Afghanen 1999 en cumul bijgekomen tot 2010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2"/>
          <c:y val="0.144"/>
          <c:w val="0.7595"/>
          <c:h val="0.8205"/>
        </c:manualLayout>
      </c:layout>
      <c:area3DChart>
        <c:grouping val="stacked"/>
        <c:varyColors val="0"/>
        <c:ser>
          <c:idx val="0"/>
          <c:order val="0"/>
          <c:tx>
            <c:strRef>
              <c:f>Gegeven!$B$28</c:f>
              <c:strCache>
                <c:ptCount val="1"/>
                <c:pt idx="0">
                  <c:v>In 1999 (1)</c:v>
                </c:pt>
              </c:strCache>
            </c:strRef>
          </c:tx>
          <c:spPr>
            <a:solidFill>
              <a:srgbClr val="666699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Gegeven!$A$29:$A$40</c:f>
              <c:numCache/>
            </c:numRef>
          </c:cat>
          <c:val>
            <c:numRef>
              <c:f>Gegeven!$B$29:$B$40</c:f>
              <c:numCache/>
            </c:numRef>
          </c:val>
        </c:ser>
        <c:ser>
          <c:idx val="1"/>
          <c:order val="1"/>
          <c:tx>
            <c:strRef>
              <c:f>Gegeven!$C$28</c:f>
              <c:strCache>
                <c:ptCount val="1"/>
                <c:pt idx="0">
                  <c:v>Bijgekomen</c:v>
                </c:pt>
              </c:strCache>
            </c:strRef>
          </c:tx>
          <c:spPr>
            <a:solidFill>
              <a:srgbClr val="99CC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Gegeven!$A$29:$A$40</c:f>
              <c:numCache/>
            </c:numRef>
          </c:cat>
          <c:val>
            <c:numRef>
              <c:f>Gegeven!$C$29:$C$40</c:f>
              <c:numCache/>
            </c:numRef>
          </c:val>
        </c:ser>
        <c:axId val="9398933"/>
        <c:axId val="17481534"/>
      </c:area3DChart>
      <c:catAx>
        <c:axId val="93989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4500000"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17481534"/>
        <c:crosses val="autoZero"/>
        <c:auto val="1"/>
        <c:lblOffset val="100"/>
        <c:noMultiLvlLbl val="0"/>
      </c:catAx>
      <c:valAx>
        <c:axId val="1748153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9398933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125"/>
          <c:y val="0.528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Afghanen en cumul Belgwording 1946-2010</a:t>
            </a:r>
          </a:p>
        </c:rich>
      </c:tx>
      <c:layout>
        <c:manualLayout>
          <c:xMode val="factor"/>
          <c:yMode val="factor"/>
          <c:x val="0.00775"/>
          <c:y val="0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975"/>
          <c:y val="0.1355"/>
          <c:w val="0.742"/>
          <c:h val="0.829"/>
        </c:manualLayout>
      </c:layout>
      <c:area3DChart>
        <c:grouping val="stacked"/>
        <c:varyColors val="0"/>
        <c:ser>
          <c:idx val="1"/>
          <c:order val="0"/>
          <c:tx>
            <c:strRef>
              <c:f>Gegeven!$B$45</c:f>
              <c:strCache>
                <c:ptCount val="1"/>
                <c:pt idx="0">
                  <c:v>Afghanistan</c:v>
                </c:pt>
              </c:strCache>
            </c:strRef>
          </c:tx>
          <c:spPr>
            <a:solidFill>
              <a:srgbClr val="9999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Gegeven!$A$46:$A$58</c:f>
              <c:strCache/>
            </c:strRef>
          </c:cat>
          <c:val>
            <c:numRef>
              <c:f>Gegeven!$B$46:$B$58</c:f>
              <c:numCache/>
            </c:numRef>
          </c:val>
        </c:ser>
        <c:ser>
          <c:idx val="2"/>
          <c:order val="1"/>
          <c:tx>
            <c:strRef>
              <c:f>Gegeven!$C$45</c:f>
              <c:strCache>
                <c:ptCount val="1"/>
                <c:pt idx="0">
                  <c:v>Belgword.</c:v>
                </c:pt>
              </c:strCache>
            </c:strRef>
          </c:tx>
          <c:spPr>
            <a:solidFill>
              <a:srgbClr val="CC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Gegeven!$A$46:$A$58</c:f>
              <c:strCache/>
            </c:strRef>
          </c:cat>
          <c:val>
            <c:numRef>
              <c:f>Gegeven!$C$46:$C$58</c:f>
              <c:numCache/>
            </c:numRef>
          </c:val>
        </c:ser>
        <c:axId val="23116079"/>
        <c:axId val="6718120"/>
      </c:area3DChart>
      <c:catAx>
        <c:axId val="231160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4500000"/>
          <a:lstStyle/>
          <a:p>
            <a:pPr>
              <a:defRPr lang="en-US" cap="none" sz="1050" b="1" i="0" u="none" baseline="0">
                <a:latin typeface="Arial"/>
                <a:ea typeface="Arial"/>
                <a:cs typeface="Arial"/>
              </a:defRPr>
            </a:pPr>
          </a:p>
        </c:txPr>
        <c:crossAx val="6718120"/>
        <c:crosses val="autoZero"/>
        <c:auto val="1"/>
        <c:lblOffset val="100"/>
        <c:noMultiLvlLbl val="0"/>
      </c:catAx>
      <c:valAx>
        <c:axId val="671812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1" i="0" u="none" baseline="0">
                <a:latin typeface="Arial"/>
                <a:ea typeface="Arial"/>
                <a:cs typeface="Arial"/>
              </a:defRPr>
            </a:pPr>
          </a:p>
        </c:txPr>
        <c:crossAx val="23116079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375"/>
          <c:y val="0.52325"/>
        </c:manualLayout>
      </c:layout>
      <c:overlay val="0"/>
      <c:txPr>
        <a:bodyPr vert="horz" rot="0"/>
        <a:lstStyle/>
        <a:p>
          <a:pPr>
            <a:defRPr lang="en-US" cap="none" sz="1025" b="1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Bijkomende Afghanen en Belgwording 1999-2010</a:t>
            </a:r>
          </a:p>
        </c:rich>
      </c:tx>
      <c:layout>
        <c:manualLayout>
          <c:xMode val="factor"/>
          <c:yMode val="factor"/>
          <c:x val="0.007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75"/>
          <c:y val="0.135"/>
          <c:w val="0.77075"/>
          <c:h val="0.8295"/>
        </c:manualLayout>
      </c:layout>
      <c:lineChart>
        <c:grouping val="standard"/>
        <c:varyColors val="0"/>
        <c:ser>
          <c:idx val="1"/>
          <c:order val="0"/>
          <c:tx>
            <c:v>Bijkomend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Gegeven!$A$10:$A$21</c:f>
              <c:numCache/>
            </c:numRef>
          </c:cat>
          <c:val>
            <c:numRef>
              <c:f>Gegeven!$E$10:$E$21</c:f>
              <c:numCache/>
            </c:numRef>
          </c:val>
          <c:smooth val="0"/>
        </c:ser>
        <c:ser>
          <c:idx val="2"/>
          <c:order val="1"/>
          <c:tx>
            <c:strRef>
              <c:f>Gegeven!$C$45</c:f>
              <c:strCache>
                <c:ptCount val="1"/>
                <c:pt idx="0">
                  <c:v>Belgword.</c:v>
                </c:pt>
              </c:strCache>
            </c:strRef>
          </c:tx>
          <c:spPr>
            <a:ln w="254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Gegeven!$A$10:$A$21</c:f>
              <c:numCache/>
            </c:numRef>
          </c:cat>
          <c:val>
            <c:numRef>
              <c:f>Gegeven!$D$10:$D$21</c:f>
              <c:numCache/>
            </c:numRef>
          </c:val>
          <c:smooth val="0"/>
        </c:ser>
        <c:axId val="60463081"/>
        <c:axId val="7296818"/>
      </c:lineChart>
      <c:catAx>
        <c:axId val="604630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500000"/>
          <a:lstStyle/>
          <a:p>
            <a:pPr>
              <a:defRPr lang="en-US" cap="none" sz="1025" b="1" i="0" u="none" baseline="0">
                <a:latin typeface="Arial"/>
                <a:ea typeface="Arial"/>
                <a:cs typeface="Arial"/>
              </a:defRPr>
            </a:pPr>
          </a:p>
        </c:txPr>
        <c:crossAx val="7296818"/>
        <c:crosses val="autoZero"/>
        <c:auto val="1"/>
        <c:lblOffset val="100"/>
        <c:noMultiLvlLbl val="0"/>
      </c:catAx>
      <c:valAx>
        <c:axId val="729681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1" i="0" u="none" baseline="0">
                <a:latin typeface="Arial"/>
                <a:ea typeface="Arial"/>
                <a:cs typeface="Arial"/>
              </a:defRPr>
            </a:pPr>
          </a:p>
        </c:txPr>
        <c:crossAx val="60463081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225"/>
          <c:y val="0.44325"/>
        </c:manualLayout>
      </c:layout>
      <c:overlay val="0"/>
      <c:txPr>
        <a:bodyPr vert="horz" rot="0"/>
        <a:lstStyle/>
        <a:p>
          <a:pPr>
            <a:defRPr lang="en-US" cap="none" sz="102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80</xdr:row>
      <xdr:rowOff>114300</xdr:rowOff>
    </xdr:from>
    <xdr:to>
      <xdr:col>6</xdr:col>
      <xdr:colOff>533400</xdr:colOff>
      <xdr:row>98</xdr:row>
      <xdr:rowOff>123825</xdr:rowOff>
    </xdr:to>
    <xdr:graphicFrame>
      <xdr:nvGraphicFramePr>
        <xdr:cNvPr id="1" name="Chart 2"/>
        <xdr:cNvGraphicFramePr/>
      </xdr:nvGraphicFramePr>
      <xdr:xfrm>
        <a:off x="0" y="12544425"/>
        <a:ext cx="487680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100</xdr:row>
      <xdr:rowOff>104775</xdr:rowOff>
    </xdr:from>
    <xdr:to>
      <xdr:col>6</xdr:col>
      <xdr:colOff>542925</xdr:colOff>
      <xdr:row>118</xdr:row>
      <xdr:rowOff>123825</xdr:rowOff>
    </xdr:to>
    <xdr:graphicFrame>
      <xdr:nvGraphicFramePr>
        <xdr:cNvPr id="2" name="Chart 3"/>
        <xdr:cNvGraphicFramePr/>
      </xdr:nvGraphicFramePr>
      <xdr:xfrm>
        <a:off x="0" y="15744825"/>
        <a:ext cx="4886325" cy="2924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60</xdr:row>
      <xdr:rowOff>114300</xdr:rowOff>
    </xdr:from>
    <xdr:to>
      <xdr:col>6</xdr:col>
      <xdr:colOff>552450</xdr:colOff>
      <xdr:row>78</xdr:row>
      <xdr:rowOff>142875</xdr:rowOff>
    </xdr:to>
    <xdr:graphicFrame>
      <xdr:nvGraphicFramePr>
        <xdr:cNvPr id="3" name="Chart 7"/>
        <xdr:cNvGraphicFramePr/>
      </xdr:nvGraphicFramePr>
      <xdr:xfrm>
        <a:off x="0" y="9305925"/>
        <a:ext cx="4895850" cy="2933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an@hertogen.be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0"/>
  <sheetViews>
    <sheetView tabSelected="1" workbookViewId="0" topLeftCell="A1">
      <selection activeCell="A1" sqref="A1"/>
    </sheetView>
  </sheetViews>
  <sheetFormatPr defaultColWidth="9.140625" defaultRowHeight="12.75"/>
  <cols>
    <col min="1" max="1" width="12.8515625" style="4" customWidth="1"/>
    <col min="2" max="2" width="10.8515625" style="4" customWidth="1"/>
    <col min="3" max="3" width="10.421875" style="4" customWidth="1"/>
    <col min="4" max="4" width="10.140625" style="4" customWidth="1"/>
    <col min="5" max="7" width="10.421875" style="4" customWidth="1"/>
    <col min="8" max="16384" width="9.140625" style="4" customWidth="1"/>
  </cols>
  <sheetData>
    <row r="1" spans="1:2" ht="12">
      <c r="A1" s="33" t="s">
        <v>20</v>
      </c>
      <c r="B1" s="33" t="s">
        <v>17</v>
      </c>
    </row>
    <row r="2" spans="1:2" ht="12">
      <c r="A2" s="33"/>
      <c r="B2" s="33"/>
    </row>
    <row r="3" spans="1:2" ht="12">
      <c r="A3" s="43" t="s">
        <v>8</v>
      </c>
      <c r="B3" s="33"/>
    </row>
    <row r="4" ht="12">
      <c r="A4" s="4" t="s">
        <v>9</v>
      </c>
    </row>
    <row r="5" ht="12">
      <c r="A5" s="4" t="s">
        <v>10</v>
      </c>
    </row>
    <row r="7" spans="1:6" ht="12">
      <c r="A7" s="23" t="str">
        <f>A1</f>
        <v>Afghanistan</v>
      </c>
      <c r="B7" s="45" t="s">
        <v>3</v>
      </c>
      <c r="C7" s="45"/>
      <c r="D7" s="45"/>
      <c r="E7" s="45"/>
      <c r="F7" s="3"/>
    </row>
    <row r="8" spans="1:5" ht="12">
      <c r="A8" s="5"/>
      <c r="B8" s="6" t="str">
        <f>A7</f>
        <v>Afghanistan</v>
      </c>
      <c r="C8" s="6" t="s">
        <v>0</v>
      </c>
      <c r="D8" s="7" t="s">
        <v>1</v>
      </c>
      <c r="E8" s="8" t="s">
        <v>2</v>
      </c>
    </row>
    <row r="9" spans="1:9" ht="12">
      <c r="A9" s="24" t="s">
        <v>12</v>
      </c>
      <c r="B9" s="25"/>
      <c r="C9" s="1">
        <f>B10-B9</f>
        <v>237</v>
      </c>
      <c r="D9" s="1">
        <v>134</v>
      </c>
      <c r="E9" s="1">
        <f>C9+D9</f>
        <v>371</v>
      </c>
      <c r="G9" s="41"/>
      <c r="H9" s="41"/>
      <c r="I9" s="41"/>
    </row>
    <row r="10" spans="1:9" ht="12">
      <c r="A10" s="10">
        <v>1999</v>
      </c>
      <c r="B10" s="9">
        <v>237</v>
      </c>
      <c r="C10" s="11">
        <f aca="true" t="shared" si="0" ref="C10:C21">B11-B10</f>
        <v>99</v>
      </c>
      <c r="D10" s="12">
        <v>20</v>
      </c>
      <c r="E10" s="13">
        <f>C10+D10</f>
        <v>119</v>
      </c>
      <c r="G10" s="42"/>
      <c r="H10" s="42"/>
      <c r="I10" s="35"/>
    </row>
    <row r="11" spans="1:9" ht="12">
      <c r="A11" s="10">
        <v>2000</v>
      </c>
      <c r="B11" s="14">
        <v>336</v>
      </c>
      <c r="C11" s="11">
        <f t="shared" si="0"/>
        <v>71</v>
      </c>
      <c r="D11" s="12">
        <v>58</v>
      </c>
      <c r="E11" s="13">
        <f aca="true" t="shared" si="1" ref="E11:E21">C11+D11</f>
        <v>129</v>
      </c>
      <c r="G11" s="42"/>
      <c r="H11" s="42"/>
      <c r="I11" s="35"/>
    </row>
    <row r="12" spans="1:5" ht="12">
      <c r="A12" s="10">
        <v>2001</v>
      </c>
      <c r="B12" s="14">
        <v>407</v>
      </c>
      <c r="C12" s="11">
        <f t="shared" si="0"/>
        <v>193</v>
      </c>
      <c r="D12" s="12">
        <v>119</v>
      </c>
      <c r="E12" s="13">
        <f t="shared" si="1"/>
        <v>312</v>
      </c>
    </row>
    <row r="13" spans="1:5" ht="12">
      <c r="A13" s="10">
        <v>2002</v>
      </c>
      <c r="B13" s="14">
        <v>600</v>
      </c>
      <c r="C13" s="11">
        <f t="shared" si="0"/>
        <v>-60</v>
      </c>
      <c r="D13" s="12">
        <v>151</v>
      </c>
      <c r="E13" s="13">
        <f t="shared" si="1"/>
        <v>91</v>
      </c>
    </row>
    <row r="14" spans="1:5" ht="12">
      <c r="A14" s="10">
        <v>2003</v>
      </c>
      <c r="B14" s="14">
        <v>540</v>
      </c>
      <c r="C14" s="11">
        <f t="shared" si="0"/>
        <v>560</v>
      </c>
      <c r="D14" s="12">
        <v>126</v>
      </c>
      <c r="E14" s="13">
        <f t="shared" si="1"/>
        <v>686</v>
      </c>
    </row>
    <row r="15" spans="1:5" ht="12">
      <c r="A15" s="10">
        <v>2004</v>
      </c>
      <c r="B15" s="14">
        <v>1100</v>
      </c>
      <c r="C15" s="11">
        <f t="shared" si="0"/>
        <v>643</v>
      </c>
      <c r="D15" s="12">
        <v>143</v>
      </c>
      <c r="E15" s="13">
        <f t="shared" si="1"/>
        <v>786</v>
      </c>
    </row>
    <row r="16" spans="1:5" ht="12">
      <c r="A16" s="10">
        <v>2005</v>
      </c>
      <c r="B16" s="14">
        <v>1743</v>
      </c>
      <c r="C16" s="11">
        <f t="shared" si="0"/>
        <v>49</v>
      </c>
      <c r="D16" s="12">
        <v>289</v>
      </c>
      <c r="E16" s="13">
        <f t="shared" si="1"/>
        <v>338</v>
      </c>
    </row>
    <row r="17" spans="1:5" ht="12">
      <c r="A17" s="10">
        <v>2006</v>
      </c>
      <c r="B17" s="14">
        <v>1792</v>
      </c>
      <c r="C17" s="11">
        <f t="shared" si="0"/>
        <v>138</v>
      </c>
      <c r="D17" s="12">
        <v>324</v>
      </c>
      <c r="E17" s="13">
        <f t="shared" si="1"/>
        <v>462</v>
      </c>
    </row>
    <row r="18" spans="1:5" ht="12">
      <c r="A18" s="10">
        <v>2007</v>
      </c>
      <c r="B18" s="14">
        <v>1930</v>
      </c>
      <c r="C18" s="11">
        <f t="shared" si="0"/>
        <v>40</v>
      </c>
      <c r="D18" s="12">
        <v>310</v>
      </c>
      <c r="E18" s="13">
        <f t="shared" si="1"/>
        <v>350</v>
      </c>
    </row>
    <row r="19" spans="1:5" ht="12">
      <c r="A19" s="10">
        <v>2008</v>
      </c>
      <c r="B19" s="14">
        <v>1970</v>
      </c>
      <c r="C19" s="11">
        <f t="shared" si="0"/>
        <v>-73</v>
      </c>
      <c r="D19" s="12">
        <v>520</v>
      </c>
      <c r="E19" s="13">
        <f t="shared" si="1"/>
        <v>447</v>
      </c>
    </row>
    <row r="20" spans="1:5" ht="12">
      <c r="A20" s="10">
        <v>2009</v>
      </c>
      <c r="B20" s="14">
        <v>1897</v>
      </c>
      <c r="C20" s="11">
        <f t="shared" si="0"/>
        <v>153</v>
      </c>
      <c r="D20" s="12">
        <v>356</v>
      </c>
      <c r="E20" s="13">
        <f t="shared" si="1"/>
        <v>509</v>
      </c>
    </row>
    <row r="21" spans="1:5" ht="12">
      <c r="A21" s="10">
        <v>2010</v>
      </c>
      <c r="B21" s="14">
        <v>2050</v>
      </c>
      <c r="C21" s="11">
        <f t="shared" si="0"/>
        <v>709</v>
      </c>
      <c r="D21" s="12">
        <v>376.29505294961393</v>
      </c>
      <c r="E21" s="13">
        <f t="shared" si="1"/>
        <v>1085.2950529496138</v>
      </c>
    </row>
    <row r="22" spans="1:5" ht="12">
      <c r="A22" s="10">
        <v>2011</v>
      </c>
      <c r="B22" s="15">
        <v>2759</v>
      </c>
      <c r="C22" s="11"/>
      <c r="D22" s="16">
        <v>1</v>
      </c>
      <c r="E22" s="17"/>
    </row>
    <row r="23" spans="1:5" ht="12">
      <c r="A23" s="18" t="s">
        <v>18</v>
      </c>
      <c r="B23" s="19"/>
      <c r="C23" s="1">
        <f>SUM(C10:C21)</f>
        <v>2522</v>
      </c>
      <c r="D23" s="1">
        <f>SUM(D10:D21)</f>
        <v>2792.295052949614</v>
      </c>
      <c r="E23" s="2">
        <f>SUM(E10:E21)</f>
        <v>5314.295052949614</v>
      </c>
    </row>
    <row r="24" spans="1:5" ht="12">
      <c r="A24" s="20" t="s">
        <v>19</v>
      </c>
      <c r="B24" s="1">
        <f>B22</f>
        <v>2759</v>
      </c>
      <c r="C24" s="1">
        <f>C9+C23</f>
        <v>2759</v>
      </c>
      <c r="D24" s="1">
        <f>D9+D23</f>
        <v>2926.295052949614</v>
      </c>
      <c r="E24" s="1">
        <f>E9+E23</f>
        <v>5685.295052949614</v>
      </c>
    </row>
    <row r="25" spans="1:5" ht="12">
      <c r="A25" s="21"/>
      <c r="B25" s="22"/>
      <c r="C25" s="22"/>
      <c r="D25" s="22"/>
      <c r="E25" s="22"/>
    </row>
    <row r="26" spans="1:5" ht="12">
      <c r="A26" s="21"/>
      <c r="B26" s="22"/>
      <c r="C26" s="22"/>
      <c r="D26" s="22"/>
      <c r="E26" s="22"/>
    </row>
    <row r="27" spans="1:5" ht="12.75">
      <c r="A27" s="23" t="str">
        <f>A7</f>
        <v>Afghanistan</v>
      </c>
      <c r="B27" s="46" t="s">
        <v>14</v>
      </c>
      <c r="C27" s="46"/>
      <c r="D27" s="46"/>
      <c r="E27" s="40"/>
    </row>
    <row r="28" spans="1:9" ht="12">
      <c r="A28" s="24" t="s">
        <v>5</v>
      </c>
      <c r="B28" s="36" t="s">
        <v>15</v>
      </c>
      <c r="C28" s="7" t="s">
        <v>2</v>
      </c>
      <c r="D28" s="7" t="s">
        <v>4</v>
      </c>
      <c r="E28" s="41"/>
      <c r="F28" s="3"/>
      <c r="G28" s="3"/>
      <c r="H28" s="3"/>
      <c r="I28" s="41"/>
    </row>
    <row r="29" spans="1:9" ht="12">
      <c r="A29" s="26">
        <v>1999</v>
      </c>
      <c r="B29" s="29">
        <f>$B$10+$D$9</f>
        <v>371</v>
      </c>
      <c r="C29" s="38">
        <f>E10</f>
        <v>119</v>
      </c>
      <c r="D29" s="29">
        <f aca="true" t="shared" si="2" ref="D29:D40">SUM(B29:C29)</f>
        <v>490</v>
      </c>
      <c r="E29" s="42"/>
      <c r="F29" s="41"/>
      <c r="G29" s="42"/>
      <c r="H29" s="42"/>
      <c r="I29" s="35"/>
    </row>
    <row r="30" spans="1:9" ht="12">
      <c r="A30" s="27">
        <v>2000</v>
      </c>
      <c r="B30" s="30">
        <f aca="true" t="shared" si="3" ref="B30:B40">$B$10+$D$9</f>
        <v>371</v>
      </c>
      <c r="C30" s="38">
        <f aca="true" t="shared" si="4" ref="C30:C40">C29+E11</f>
        <v>248</v>
      </c>
      <c r="D30" s="30">
        <f t="shared" si="2"/>
        <v>619</v>
      </c>
      <c r="E30" s="42"/>
      <c r="F30" s="41"/>
      <c r="G30" s="42"/>
      <c r="H30" s="42"/>
      <c r="I30" s="35"/>
    </row>
    <row r="31" spans="1:9" ht="12">
      <c r="A31" s="27">
        <v>2001</v>
      </c>
      <c r="B31" s="30">
        <f t="shared" si="3"/>
        <v>371</v>
      </c>
      <c r="C31" s="38">
        <f t="shared" si="4"/>
        <v>560</v>
      </c>
      <c r="D31" s="30">
        <f t="shared" si="2"/>
        <v>931</v>
      </c>
      <c r="E31" s="42"/>
      <c r="F31" s="41"/>
      <c r="G31" s="42"/>
      <c r="H31" s="42"/>
      <c r="I31" s="35"/>
    </row>
    <row r="32" spans="1:9" ht="12">
      <c r="A32" s="27">
        <v>2002</v>
      </c>
      <c r="B32" s="30">
        <f t="shared" si="3"/>
        <v>371</v>
      </c>
      <c r="C32" s="38">
        <f t="shared" si="4"/>
        <v>651</v>
      </c>
      <c r="D32" s="30">
        <f t="shared" si="2"/>
        <v>1022</v>
      </c>
      <c r="E32" s="42"/>
      <c r="F32" s="41"/>
      <c r="G32" s="42"/>
      <c r="H32" s="42"/>
      <c r="I32" s="35"/>
    </row>
    <row r="33" spans="1:9" ht="12">
      <c r="A33" s="27">
        <v>2003</v>
      </c>
      <c r="B33" s="30">
        <f t="shared" si="3"/>
        <v>371</v>
      </c>
      <c r="C33" s="38">
        <f t="shared" si="4"/>
        <v>1337</v>
      </c>
      <c r="D33" s="30">
        <f t="shared" si="2"/>
        <v>1708</v>
      </c>
      <c r="E33" s="42"/>
      <c r="F33" s="41"/>
      <c r="G33" s="42"/>
      <c r="H33" s="42"/>
      <c r="I33" s="35"/>
    </row>
    <row r="34" spans="1:9" ht="12">
      <c r="A34" s="27">
        <v>2004</v>
      </c>
      <c r="B34" s="30">
        <f t="shared" si="3"/>
        <v>371</v>
      </c>
      <c r="C34" s="38">
        <f t="shared" si="4"/>
        <v>2123</v>
      </c>
      <c r="D34" s="30">
        <f t="shared" si="2"/>
        <v>2494</v>
      </c>
      <c r="E34" s="42"/>
      <c r="F34" s="41"/>
      <c r="G34" s="42"/>
      <c r="H34" s="42"/>
      <c r="I34" s="35"/>
    </row>
    <row r="35" spans="1:9" ht="12">
      <c r="A35" s="27">
        <v>2005</v>
      </c>
      <c r="B35" s="30">
        <f t="shared" si="3"/>
        <v>371</v>
      </c>
      <c r="C35" s="38">
        <f t="shared" si="4"/>
        <v>2461</v>
      </c>
      <c r="D35" s="30">
        <f t="shared" si="2"/>
        <v>2832</v>
      </c>
      <c r="E35" s="42"/>
      <c r="F35" s="41"/>
      <c r="G35" s="42"/>
      <c r="H35" s="42"/>
      <c r="I35" s="35"/>
    </row>
    <row r="36" spans="1:9" ht="12">
      <c r="A36" s="27">
        <v>2006</v>
      </c>
      <c r="B36" s="30">
        <f t="shared" si="3"/>
        <v>371</v>
      </c>
      <c r="C36" s="38">
        <f t="shared" si="4"/>
        <v>2923</v>
      </c>
      <c r="D36" s="30">
        <f t="shared" si="2"/>
        <v>3294</v>
      </c>
      <c r="E36" s="42"/>
      <c r="F36" s="41"/>
      <c r="G36" s="42"/>
      <c r="H36" s="42"/>
      <c r="I36" s="35"/>
    </row>
    <row r="37" spans="1:9" ht="12">
      <c r="A37" s="27">
        <v>2007</v>
      </c>
      <c r="B37" s="30">
        <f t="shared" si="3"/>
        <v>371</v>
      </c>
      <c r="C37" s="38">
        <f t="shared" si="4"/>
        <v>3273</v>
      </c>
      <c r="D37" s="30">
        <f t="shared" si="2"/>
        <v>3644</v>
      </c>
      <c r="E37" s="42"/>
      <c r="F37" s="41"/>
      <c r="G37" s="42"/>
      <c r="H37" s="42"/>
      <c r="I37" s="35"/>
    </row>
    <row r="38" spans="1:9" ht="12">
      <c r="A38" s="27">
        <v>2008</v>
      </c>
      <c r="B38" s="30">
        <f t="shared" si="3"/>
        <v>371</v>
      </c>
      <c r="C38" s="38">
        <f t="shared" si="4"/>
        <v>3720</v>
      </c>
      <c r="D38" s="30">
        <f t="shared" si="2"/>
        <v>4091</v>
      </c>
      <c r="E38" s="42"/>
      <c r="F38" s="41"/>
      <c r="G38" s="42"/>
      <c r="H38" s="42"/>
      <c r="I38" s="35"/>
    </row>
    <row r="39" spans="1:9" ht="12">
      <c r="A39" s="27">
        <v>2009</v>
      </c>
      <c r="B39" s="30">
        <f t="shared" si="3"/>
        <v>371</v>
      </c>
      <c r="C39" s="38">
        <f t="shared" si="4"/>
        <v>4229</v>
      </c>
      <c r="D39" s="30">
        <f t="shared" si="2"/>
        <v>4600</v>
      </c>
      <c r="E39" s="42"/>
      <c r="F39" s="41"/>
      <c r="G39" s="42"/>
      <c r="H39" s="42"/>
      <c r="I39" s="35"/>
    </row>
    <row r="40" spans="1:9" ht="12">
      <c r="A40" s="28">
        <v>2010</v>
      </c>
      <c r="B40" s="31">
        <f t="shared" si="3"/>
        <v>371</v>
      </c>
      <c r="C40" s="39">
        <f t="shared" si="4"/>
        <v>5314.295052949614</v>
      </c>
      <c r="D40" s="31">
        <f t="shared" si="2"/>
        <v>5685.295052949614</v>
      </c>
      <c r="E40" s="42"/>
      <c r="F40" s="41"/>
      <c r="G40" s="42"/>
      <c r="H40" s="42"/>
      <c r="I40" s="35"/>
    </row>
    <row r="41" ht="12">
      <c r="A41" s="4" t="s">
        <v>16</v>
      </c>
    </row>
    <row r="44" spans="1:4" ht="12">
      <c r="A44" s="23" t="str">
        <f>A7</f>
        <v>Afghanistan</v>
      </c>
      <c r="B44" s="46" t="s">
        <v>11</v>
      </c>
      <c r="C44" s="46"/>
      <c r="D44" s="46"/>
    </row>
    <row r="45" spans="1:4" ht="12">
      <c r="A45" s="24" t="s">
        <v>5</v>
      </c>
      <c r="B45" s="7" t="str">
        <f>A7</f>
        <v>Afghanistan</v>
      </c>
      <c r="C45" s="26" t="s">
        <v>1</v>
      </c>
      <c r="D45" s="7" t="s">
        <v>4</v>
      </c>
    </row>
    <row r="46" spans="1:4" ht="12">
      <c r="A46" s="32" t="s">
        <v>13</v>
      </c>
      <c r="B46" s="29">
        <f>B10</f>
        <v>237</v>
      </c>
      <c r="C46" s="34">
        <f>D9</f>
        <v>134</v>
      </c>
      <c r="D46" s="2">
        <f>SUM(B46:C46)</f>
        <v>371</v>
      </c>
    </row>
    <row r="47" spans="1:4" ht="12">
      <c r="A47" s="26">
        <v>1999</v>
      </c>
      <c r="B47" s="29">
        <f aca="true" t="shared" si="5" ref="B47:B58">B11</f>
        <v>336</v>
      </c>
      <c r="C47" s="9">
        <f>D9+D10</f>
        <v>154</v>
      </c>
      <c r="D47" s="37">
        <f aca="true" t="shared" si="6" ref="D47:D58">SUM(B47:C47)</f>
        <v>490</v>
      </c>
    </row>
    <row r="48" spans="1:4" ht="12">
      <c r="A48" s="27">
        <v>2000</v>
      </c>
      <c r="B48" s="30">
        <f t="shared" si="5"/>
        <v>407</v>
      </c>
      <c r="C48" s="14">
        <f aca="true" t="shared" si="7" ref="C48:C58">C47+D11</f>
        <v>212</v>
      </c>
      <c r="D48" s="38">
        <f t="shared" si="6"/>
        <v>619</v>
      </c>
    </row>
    <row r="49" spans="1:4" ht="12">
      <c r="A49" s="27">
        <v>2001</v>
      </c>
      <c r="B49" s="30">
        <f t="shared" si="5"/>
        <v>600</v>
      </c>
      <c r="C49" s="14">
        <f t="shared" si="7"/>
        <v>331</v>
      </c>
      <c r="D49" s="38">
        <f t="shared" si="6"/>
        <v>931</v>
      </c>
    </row>
    <row r="50" spans="1:4" ht="12">
      <c r="A50" s="27">
        <v>2002</v>
      </c>
      <c r="B50" s="30">
        <f t="shared" si="5"/>
        <v>540</v>
      </c>
      <c r="C50" s="14">
        <f t="shared" si="7"/>
        <v>482</v>
      </c>
      <c r="D50" s="38">
        <f t="shared" si="6"/>
        <v>1022</v>
      </c>
    </row>
    <row r="51" spans="1:4" ht="12">
      <c r="A51" s="27">
        <v>2003</v>
      </c>
      <c r="B51" s="30">
        <f t="shared" si="5"/>
        <v>1100</v>
      </c>
      <c r="C51" s="14">
        <f t="shared" si="7"/>
        <v>608</v>
      </c>
      <c r="D51" s="38">
        <f t="shared" si="6"/>
        <v>1708</v>
      </c>
    </row>
    <row r="52" spans="1:4" ht="12">
      <c r="A52" s="27">
        <v>2004</v>
      </c>
      <c r="B52" s="30">
        <f t="shared" si="5"/>
        <v>1743</v>
      </c>
      <c r="C52" s="14">
        <f t="shared" si="7"/>
        <v>751</v>
      </c>
      <c r="D52" s="38">
        <f t="shared" si="6"/>
        <v>2494</v>
      </c>
    </row>
    <row r="53" spans="1:4" ht="12">
      <c r="A53" s="27">
        <v>2005</v>
      </c>
      <c r="B53" s="30">
        <f t="shared" si="5"/>
        <v>1792</v>
      </c>
      <c r="C53" s="14">
        <f t="shared" si="7"/>
        <v>1040</v>
      </c>
      <c r="D53" s="38">
        <f t="shared" si="6"/>
        <v>2832</v>
      </c>
    </row>
    <row r="54" spans="1:4" ht="12">
      <c r="A54" s="27">
        <v>2006</v>
      </c>
      <c r="B54" s="30">
        <f t="shared" si="5"/>
        <v>1930</v>
      </c>
      <c r="C54" s="14">
        <f t="shared" si="7"/>
        <v>1364</v>
      </c>
      <c r="D54" s="38">
        <f t="shared" si="6"/>
        <v>3294</v>
      </c>
    </row>
    <row r="55" spans="1:4" ht="12">
      <c r="A55" s="27">
        <v>2007</v>
      </c>
      <c r="B55" s="30">
        <f t="shared" si="5"/>
        <v>1970</v>
      </c>
      <c r="C55" s="14">
        <f t="shared" si="7"/>
        <v>1674</v>
      </c>
      <c r="D55" s="38">
        <f t="shared" si="6"/>
        <v>3644</v>
      </c>
    </row>
    <row r="56" spans="1:4" ht="12">
      <c r="A56" s="27">
        <v>2008</v>
      </c>
      <c r="B56" s="30">
        <f t="shared" si="5"/>
        <v>1897</v>
      </c>
      <c r="C56" s="14">
        <f t="shared" si="7"/>
        <v>2194</v>
      </c>
      <c r="D56" s="38">
        <f t="shared" si="6"/>
        <v>4091</v>
      </c>
    </row>
    <row r="57" spans="1:4" ht="12">
      <c r="A57" s="27">
        <v>2009</v>
      </c>
      <c r="B57" s="30">
        <f t="shared" si="5"/>
        <v>2050</v>
      </c>
      <c r="C57" s="14">
        <f t="shared" si="7"/>
        <v>2550</v>
      </c>
      <c r="D57" s="38">
        <f t="shared" si="6"/>
        <v>4600</v>
      </c>
    </row>
    <row r="58" spans="1:4" ht="12">
      <c r="A58" s="28">
        <v>2010</v>
      </c>
      <c r="B58" s="31">
        <f t="shared" si="5"/>
        <v>2759</v>
      </c>
      <c r="C58" s="15">
        <f t="shared" si="7"/>
        <v>2926.295052949614</v>
      </c>
      <c r="D58" s="39">
        <f t="shared" si="6"/>
        <v>5685.295052949614</v>
      </c>
    </row>
    <row r="100" ht="12">
      <c r="A100" s="4" t="s">
        <v>16</v>
      </c>
    </row>
    <row r="120" spans="1:6" ht="12.75">
      <c r="A120" s="4" t="s">
        <v>7</v>
      </c>
      <c r="F120" s="44" t="s">
        <v>6</v>
      </c>
    </row>
  </sheetData>
  <mergeCells count="3">
    <mergeCell ref="B7:E7"/>
    <mergeCell ref="B27:D27"/>
    <mergeCell ref="B44:D44"/>
  </mergeCells>
  <hyperlinks>
    <hyperlink ref="F120" r:id="rId1" display="jan@hertogen.be"/>
  </hyperlinks>
  <printOptions/>
  <pageMargins left="0.75" right="0.75" top="1" bottom="1" header="0.5" footer="0.5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</dc:creator>
  <cp:keywords/>
  <dc:description/>
  <cp:lastModifiedBy>jan</cp:lastModifiedBy>
  <cp:lastPrinted>2012-12-12T17:20:21Z</cp:lastPrinted>
  <dcterms:created xsi:type="dcterms:W3CDTF">2012-12-06T18:52:02Z</dcterms:created>
  <dcterms:modified xsi:type="dcterms:W3CDTF">2012-12-31T13:09:57Z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