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6525" windowHeight="4140" activeTab="1"/>
  </bookViews>
  <sheets>
    <sheet name="Grafieken" sheetId="1" r:id="rId1"/>
    <sheet name="Asiel" sheetId="2" r:id="rId2"/>
  </sheets>
  <definedNames>
    <definedName name="_xlnm._FilterDatabase" localSheetId="1" hidden="1">'Asiel'!$A$2:$N$591</definedName>
  </definedNames>
  <calcPr fullCalcOnLoad="1"/>
</workbook>
</file>

<file path=xl/sharedStrings.xml><?xml version="1.0" encoding="utf-8"?>
<sst xmlns="http://schemas.openxmlformats.org/spreadsheetml/2006/main" count="1952" uniqueCount="1322">
  <si>
    <t>SAINT-GEORGES-SUR-MEUSE</t>
  </si>
  <si>
    <t>SAINT-GHISLAIN</t>
  </si>
  <si>
    <t>SAINT-HUBERT</t>
  </si>
  <si>
    <t>SAINT-LEGER</t>
  </si>
  <si>
    <t>SAINT-NICOLAS</t>
  </si>
  <si>
    <t>SAMBREVILLE</t>
  </si>
  <si>
    <t>SANKTVITH</t>
  </si>
  <si>
    <t>SCHAARBEEK</t>
  </si>
  <si>
    <t>SCHELLE</t>
  </si>
  <si>
    <t>SCHERPENHEUVEL-ZICHEM</t>
  </si>
  <si>
    <t>SCHILDE</t>
  </si>
  <si>
    <t>SCHOTEN</t>
  </si>
  <si>
    <t>SENEFFE</t>
  </si>
  <si>
    <t>SERAING</t>
  </si>
  <si>
    <t>SILLY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</si>
  <si>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</si>
  <si>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</si>
  <si>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</si>
  <si>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</si>
  <si>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</si>
  <si>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</si>
  <si>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</si>
  <si>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</si>
  <si>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</si>
  <si>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</si>
  <si>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</si>
  <si>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</si>
  <si>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</si>
  <si>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</si>
  <si>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</si>
  <si>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</si>
  <si>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</si>
  <si>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</si>
  <si>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</si>
  <si>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</si>
  <si>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</si>
  <si>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</si>
  <si>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</si>
  <si>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SPRIMONT(Banneux)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</si>
  <si>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</si>
  <si>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</si>
  <si>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</si>
  <si>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</si>
  <si>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</si>
  <si>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</si>
  <si>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</si>
  <si>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</si>
  <si>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</si>
  <si>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</si>
  <si>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</si>
  <si>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</si>
  <si>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</si>
  <si>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</si>
  <si>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</si>
  <si>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</si>
  <si>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</si>
  <si>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</si>
  <si>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</si>
  <si>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</si>
  <si>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</si>
  <si>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</si>
  <si>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</si>
  <si>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</si>
  <si>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</si>
  <si>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TUBIZE</t>
  </si>
  <si>
    <t>TURNHOUT</t>
  </si>
  <si>
    <t>UKKEL</t>
  </si>
  <si>
    <t>VAUX-SUR-SURE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</si>
  <si>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</si>
  <si>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</si>
  <si>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</si>
  <si>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</si>
  <si>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</si>
  <si>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</si>
  <si>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</si>
  <si>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VIROINVAL(Oignies)</t>
  </si>
  <si>
    <t>VIRTON</t>
  </si>
  <si>
    <t>VISE</t>
  </si>
  <si>
    <t>VLETEREN</t>
  </si>
  <si>
    <t>VOEREN</t>
  </si>
  <si>
    <t>VORSELAAR</t>
  </si>
  <si>
    <t>VORST</t>
  </si>
  <si>
    <t>VOSSELAAR</t>
  </si>
  <si>
    <t>WAARSCHOOT</t>
  </si>
  <si>
    <t>WAASMUNSTER</t>
  </si>
  <si>
    <t>WACHTEBEKE</t>
  </si>
  <si>
    <t>WAIMES</t>
  </si>
  <si>
    <t>WALCOURT</t>
  </si>
  <si>
    <t>WALHAIN</t>
  </si>
  <si>
    <t>WANZE</t>
  </si>
  <si>
    <t>WAREGEM</t>
  </si>
  <si>
    <t>WAREMME</t>
  </si>
  <si>
    <t>WASSEIGES</t>
  </si>
  <si>
    <t>WATERLOO</t>
  </si>
  <si>
    <t>WATERMAAL-BOSVOORDE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</si>
  <si>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</si>
  <si>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</si>
  <si>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</si>
  <si>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</si>
  <si>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</si>
  <si>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</si>
  <si>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</si>
  <si>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</si>
  <si>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</si>
  <si>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</si>
  <si>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</si>
  <si>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</si>
  <si>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</si>
  <si>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</si>
  <si>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</si>
  <si>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</si>
  <si>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</si>
  <si>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</si>
  <si>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</si>
  <si>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</si>
  <si>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</si>
  <si>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</si>
  <si>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</si>
  <si>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</si>
  <si>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</si>
  <si>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</si>
  <si>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</si>
  <si>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</si>
  <si>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</si>
  <si>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</si>
  <si>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</si>
  <si>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</si>
  <si>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</si>
  <si>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</si>
  <si>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</si>
  <si>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</si>
  <si>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</si>
  <si>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</si>
  <si>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44045</t>
  </si>
  <si>
    <t>44073</t>
  </si>
  <si>
    <t>44020</t>
  </si>
  <si>
    <t>44040</t>
  </si>
  <si>
    <t>44043</t>
  </si>
  <si>
    <t>44052</t>
  </si>
  <si>
    <t>44012</t>
  </si>
  <si>
    <t>44048</t>
  </si>
  <si>
    <t>44064</t>
  </si>
  <si>
    <t>44001</t>
  </si>
  <si>
    <t>44049</t>
  </si>
  <si>
    <t>44072</t>
  </si>
  <si>
    <t>44029</t>
  </si>
  <si>
    <t>44036</t>
  </si>
  <si>
    <t>44080</t>
  </si>
  <si>
    <t>45017</t>
  </si>
  <si>
    <t>45057</t>
  </si>
  <si>
    <t>45035</t>
  </si>
  <si>
    <t>45061</t>
  </si>
  <si>
    <t>45064</t>
  </si>
  <si>
    <t>45041</t>
  </si>
  <si>
    <t>45060</t>
  </si>
  <si>
    <t>45059</t>
  </si>
  <si>
    <t>45063</t>
  </si>
  <si>
    <t>45062</t>
  </si>
  <si>
    <t>45065</t>
  </si>
  <si>
    <t>46003</t>
  </si>
  <si>
    <t>46014</t>
  </si>
  <si>
    <t>46020</t>
  </si>
  <si>
    <t>46024</t>
  </si>
  <si>
    <t>46021</t>
  </si>
  <si>
    <t>46013</t>
  </si>
  <si>
    <t>46025</t>
  </si>
  <si>
    <t>71004</t>
  </si>
  <si>
    <t>71034</t>
  </si>
  <si>
    <t>71057</t>
  </si>
  <si>
    <t>71069</t>
  </si>
  <si>
    <t>71070</t>
  </si>
  <si>
    <t>71002</t>
  </si>
  <si>
    <t>71016</t>
  </si>
  <si>
    <t>71047</t>
  </si>
  <si>
    <t>71067</t>
  </si>
  <si>
    <t>71011</t>
  </si>
  <si>
    <t>71022</t>
  </si>
  <si>
    <t>71066</t>
  </si>
  <si>
    <t>71020</t>
  </si>
  <si>
    <t>71024</t>
  </si>
  <si>
    <t>71037</t>
  </si>
  <si>
    <t>71017</t>
  </si>
  <si>
    <t>71045</t>
  </si>
  <si>
    <t>71053</t>
  </si>
  <si>
    <t>72003</t>
  </si>
  <si>
    <t>72004</t>
  </si>
  <si>
    <t>72040</t>
  </si>
  <si>
    <t>72018</t>
  </si>
  <si>
    <t>72021</t>
  </si>
  <si>
    <t>72041</t>
  </si>
  <si>
    <t>72020</t>
  </si>
  <si>
    <t>72025</t>
  </si>
  <si>
    <t>72029</t>
  </si>
  <si>
    <t>72037</t>
  </si>
  <si>
    <t>72030</t>
  </si>
  <si>
    <t>72038</t>
  </si>
  <si>
    <t>72039</t>
  </si>
  <si>
    <t>73006</t>
  </si>
  <si>
    <t>73032</t>
  </si>
  <si>
    <t>73001</t>
  </si>
  <si>
    <t>73009</t>
  </si>
  <si>
    <t>73022</t>
  </si>
  <si>
    <t>73040</t>
  </si>
  <si>
    <t>73098</t>
  </si>
  <si>
    <t>73066</t>
  </si>
  <si>
    <t>73028</t>
  </si>
  <si>
    <t>73083</t>
  </si>
  <si>
    <t>73042</t>
  </si>
  <si>
    <t>73107</t>
  </si>
  <si>
    <t>73109</t>
  </si>
  <si>
    <t>21001</t>
  </si>
  <si>
    <t>21003</t>
  </si>
  <si>
    <t>21004</t>
  </si>
  <si>
    <t>21002</t>
  </si>
  <si>
    <t>21009</t>
  </si>
  <si>
    <t>21017</t>
  </si>
  <si>
    <t>21008</t>
  </si>
  <si>
    <t>21010</t>
  </si>
  <si>
    <t>21011</t>
  </si>
  <si>
    <t>21012</t>
  </si>
  <si>
    <t>21013</t>
  </si>
  <si>
    <t>21005</t>
  </si>
  <si>
    <t>21014</t>
  </si>
  <si>
    <t>21018</t>
  </si>
  <si>
    <t>21019</t>
  </si>
  <si>
    <t>21006</t>
  </si>
  <si>
    <t>Antw</t>
  </si>
  <si>
    <t>Brus</t>
  </si>
  <si>
    <t>VlBr</t>
  </si>
  <si>
    <t>WlBr</t>
  </si>
  <si>
    <t>W-Vl</t>
  </si>
  <si>
    <t>O-Vl</t>
  </si>
  <si>
    <t>Heng</t>
  </si>
  <si>
    <t>Luik</t>
  </si>
  <si>
    <t>Limb</t>
  </si>
  <si>
    <t>Namn</t>
  </si>
  <si>
    <t>Luxb</t>
  </si>
  <si>
    <t>NIS-Code</t>
  </si>
  <si>
    <t>Rijk</t>
  </si>
  <si>
    <t>Bevolk. 2012</t>
  </si>
  <si>
    <t xml:space="preserve">  Vlaams Gewest</t>
  </si>
  <si>
    <t xml:space="preserve">  Brussels Gewest</t>
  </si>
  <si>
    <t xml:space="preserve">  Waals Gewest</t>
  </si>
  <si>
    <t xml:space="preserve">     Antwerpen</t>
  </si>
  <si>
    <t xml:space="preserve">     Oost-Vlaanderen</t>
  </si>
  <si>
    <t xml:space="preserve">     West-Vlaanderen</t>
  </si>
  <si>
    <t xml:space="preserve">     Limburg</t>
  </si>
  <si>
    <t xml:space="preserve">     Waals-Brabant</t>
  </si>
  <si>
    <t xml:space="preserve">     Henegouwen</t>
  </si>
  <si>
    <t xml:space="preserve">     Luik</t>
  </si>
  <si>
    <t xml:space="preserve">     Luxemburg</t>
  </si>
  <si>
    <t xml:space="preserve">     Namen</t>
  </si>
  <si>
    <t xml:space="preserve">     Vlaams-Brabant</t>
  </si>
  <si>
    <t>21015</t>
  </si>
  <si>
    <t>21007</t>
  </si>
  <si>
    <t>21016</t>
  </si>
  <si>
    <t>25031</t>
  </si>
  <si>
    <t>25107</t>
  </si>
  <si>
    <t>25005</t>
  </si>
  <si>
    <t>25043</t>
  </si>
  <si>
    <t>25048</t>
  </si>
  <si>
    <t>25118</t>
  </si>
  <si>
    <t>25120</t>
  </si>
  <si>
    <t>25122</t>
  </si>
  <si>
    <t>25014</t>
  </si>
  <si>
    <t>25015</t>
  </si>
  <si>
    <t>25044</t>
  </si>
  <si>
    <t>25072</t>
  </si>
  <si>
    <t>25105</t>
  </si>
  <si>
    <t>25110</t>
  </si>
  <si>
    <t>25123</t>
  </si>
  <si>
    <t>25068</t>
  </si>
  <si>
    <t>25084</t>
  </si>
  <si>
    <t>25117</t>
  </si>
  <si>
    <t>25124</t>
  </si>
  <si>
    <t>25018</t>
  </si>
  <si>
    <t>25023</t>
  </si>
  <si>
    <t>25037</t>
  </si>
  <si>
    <t>25050</t>
  </si>
  <si>
    <t>25091</t>
  </si>
  <si>
    <t>25112</t>
  </si>
  <si>
    <t>25119</t>
  </si>
  <si>
    <t>25121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</si>
  <si>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</si>
  <si>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</si>
  <si>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</si>
  <si>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</si>
  <si>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</si>
  <si>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</si>
  <si>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</si>
  <si>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</si>
  <si>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52011</t>
  </si>
  <si>
    <t>52012</t>
  </si>
  <si>
    <t>52018</t>
  </si>
  <si>
    <t>52021</t>
  </si>
  <si>
    <t>52025</t>
  </si>
  <si>
    <t>52074</t>
  </si>
  <si>
    <t>52010</t>
  </si>
  <si>
    <t>52015</t>
  </si>
  <si>
    <t>52022</t>
  </si>
  <si>
    <t>52048</t>
  </si>
  <si>
    <t>52043</t>
  </si>
  <si>
    <t>52055</t>
  </si>
  <si>
    <t>52063</t>
  </si>
  <si>
    <t>52075</t>
  </si>
  <si>
    <t>53014</t>
  </si>
  <si>
    <t>53039</t>
  </si>
  <si>
    <t>53065</t>
  </si>
  <si>
    <t>53070</t>
  </si>
  <si>
    <t>53020</t>
  </si>
  <si>
    <t>53068</t>
  </si>
  <si>
    <t>53082</t>
  </si>
  <si>
    <t>53083</t>
  </si>
  <si>
    <t>53028</t>
  </si>
  <si>
    <t>53084</t>
  </si>
  <si>
    <t>53044</t>
  </si>
  <si>
    <t>53046</t>
  </si>
  <si>
    <t>53053</t>
  </si>
  <si>
    <t>54007</t>
  </si>
  <si>
    <t>54010</t>
  </si>
  <si>
    <t>55004</t>
  </si>
  <si>
    <t>55050</t>
  </si>
  <si>
    <t>55010</t>
  </si>
  <si>
    <t>55039</t>
  </si>
  <si>
    <t>55022</t>
  </si>
  <si>
    <t>55035</t>
  </si>
  <si>
    <t>55023</t>
  </si>
  <si>
    <t>55040</t>
  </si>
  <si>
    <t>56005</t>
  </si>
  <si>
    <t>56029</t>
  </si>
  <si>
    <t>56088</t>
  </si>
  <si>
    <t>56001</t>
  </si>
  <si>
    <t>56011</t>
  </si>
  <si>
    <t>56087</t>
  </si>
  <si>
    <t>56016</t>
  </si>
  <si>
    <t>56051</t>
  </si>
  <si>
    <t>56022</t>
  </si>
  <si>
    <t>56049</t>
  </si>
  <si>
    <t>56085</t>
  </si>
  <si>
    <t>56078</t>
  </si>
  <si>
    <t>56044</t>
  </si>
  <si>
    <t>56086</t>
  </si>
  <si>
    <t>57003</t>
  </si>
  <si>
    <t>57072</t>
  </si>
  <si>
    <t>57093</t>
  </si>
  <si>
    <t>57018</t>
  </si>
  <si>
    <t>57027</t>
  </si>
  <si>
    <t>57062</t>
  </si>
  <si>
    <t>57064</t>
  </si>
  <si>
    <t>57081</t>
  </si>
  <si>
    <t>57094</t>
  </si>
  <si>
    <t>57095</t>
  </si>
  <si>
    <t>61019</t>
  </si>
  <si>
    <t>61010</t>
  </si>
  <si>
    <t>61028</t>
  </si>
  <si>
    <t>61003</t>
  </si>
  <si>
    <t>61031</t>
  </si>
  <si>
    <t>61039</t>
  </si>
  <si>
    <t>61072</t>
  </si>
  <si>
    <t>61012</t>
  </si>
  <si>
    <t>61024</t>
  </si>
  <si>
    <t>61041</t>
  </si>
  <si>
    <t>61043</t>
  </si>
  <si>
    <t>61048</t>
  </si>
  <si>
    <t>61079</t>
  </si>
  <si>
    <t>61080</t>
  </si>
  <si>
    <t>61081</t>
  </si>
  <si>
    <t>61063</t>
  </si>
  <si>
    <t>61068</t>
  </si>
  <si>
    <t>62009</t>
  </si>
  <si>
    <t>62026</t>
  </si>
  <si>
    <t>62032</t>
  </si>
  <si>
    <t>62100</t>
  </si>
  <si>
    <t>62011</t>
  </si>
  <si>
    <t>62060</t>
  </si>
  <si>
    <t>62079</t>
  </si>
  <si>
    <t>62015</t>
  </si>
  <si>
    <t>62022</t>
  </si>
  <si>
    <t>62038</t>
  </si>
  <si>
    <t>62099</t>
  </si>
  <si>
    <t>62119</t>
  </si>
  <si>
    <t>62122</t>
  </si>
  <si>
    <t>62051</t>
  </si>
  <si>
    <t>62063</t>
  </si>
  <si>
    <t>62003</t>
  </si>
  <si>
    <t>62093</t>
  </si>
  <si>
    <t>62096</t>
  </si>
  <si>
    <t>62121</t>
  </si>
  <si>
    <t>62027</t>
  </si>
  <si>
    <t>62108</t>
  </si>
  <si>
    <t>62006</t>
  </si>
  <si>
    <t>62118</t>
  </si>
  <si>
    <t>62120</t>
  </si>
  <si>
    <t>63003</t>
  </si>
  <si>
    <t>63088</t>
  </si>
  <si>
    <t>63020</t>
  </si>
  <si>
    <t>63001</t>
  </si>
  <si>
    <t>63012</t>
  </si>
  <si>
    <t>63013</t>
  </si>
  <si>
    <t>63023</t>
  </si>
  <si>
    <t>63040</t>
  </si>
  <si>
    <t>63048</t>
  </si>
  <si>
    <t>63061</t>
  </si>
  <si>
    <t>63087</t>
  </si>
  <si>
    <t>63067</t>
  </si>
  <si>
    <t>63035</t>
  </si>
  <si>
    <t>63089</t>
  </si>
  <si>
    <t>63004</t>
  </si>
  <si>
    <t>63038</t>
  </si>
  <si>
    <t>63046</t>
  </si>
  <si>
    <t>63084</t>
  </si>
  <si>
    <t>63049</t>
  </si>
  <si>
    <t>63080</t>
  </si>
  <si>
    <t>63058</t>
  </si>
  <si>
    <t>63072</t>
  </si>
  <si>
    <t>63076</t>
  </si>
  <si>
    <t>63045</t>
  </si>
  <si>
    <t>63073</t>
  </si>
  <si>
    <t>63075</t>
  </si>
  <si>
    <t>63086</t>
  </si>
  <si>
    <t>63057</t>
  </si>
  <si>
    <t>63079</t>
  </si>
  <si>
    <t>64015</t>
  </si>
  <si>
    <t>64034</t>
  </si>
  <si>
    <t>64047</t>
  </si>
  <si>
    <t>64075</t>
  </si>
  <si>
    <t>64008</t>
  </si>
  <si>
    <t>64021</t>
  </si>
  <si>
    <t>64023</t>
  </si>
  <si>
    <t>64025</t>
  </si>
  <si>
    <t>64029</t>
  </si>
  <si>
    <t>64056</t>
  </si>
  <si>
    <t>64063</t>
  </si>
  <si>
    <t>64065</t>
  </si>
  <si>
    <t>64074</t>
  </si>
  <si>
    <t>64076</t>
  </si>
  <si>
    <t>81001</t>
  </si>
  <si>
    <t>81003</t>
  </si>
  <si>
    <t>81013</t>
  </si>
  <si>
    <t>81004</t>
  </si>
  <si>
    <t>81015</t>
  </si>
  <si>
    <t>82003</t>
  </si>
  <si>
    <t>82005</t>
  </si>
  <si>
    <t>82009</t>
  </si>
  <si>
    <t>82014</t>
  </si>
  <si>
    <t>82032</t>
  </si>
  <si>
    <t>82037</t>
  </si>
  <si>
    <t>82036</t>
  </si>
  <si>
    <t>82038</t>
  </si>
  <si>
    <t>83012</t>
  </si>
  <si>
    <t>83013</t>
  </si>
  <si>
    <t>83055</t>
  </si>
  <si>
    <t>83031</t>
  </si>
  <si>
    <t>83044</t>
  </si>
  <si>
    <t>83049</t>
  </si>
  <si>
    <t>83028</t>
  </si>
  <si>
    <t>83034</t>
  </si>
  <si>
    <t>83040</t>
  </si>
  <si>
    <t>84010</t>
  </si>
  <si>
    <t>84033</t>
  </si>
  <si>
    <t>84043</t>
  </si>
  <si>
    <t>84077</t>
  </si>
  <si>
    <t>84009</t>
  </si>
  <si>
    <t>84029</t>
  </si>
  <si>
    <t>84050</t>
  </si>
  <si>
    <t>84035</t>
  </si>
  <si>
    <t>84059</t>
  </si>
  <si>
    <t>84016</t>
  </si>
  <si>
    <t>84068</t>
  </si>
  <si>
    <t>84075</t>
  </si>
  <si>
    <t>85009</t>
  </si>
  <si>
    <t>85039</t>
  </si>
  <si>
    <t>85046</t>
  </si>
  <si>
    <t>85007</t>
  </si>
  <si>
    <t>85011</t>
  </si>
  <si>
    <t>85024</t>
  </si>
  <si>
    <t>85026</t>
  </si>
  <si>
    <t>85034</t>
  </si>
  <si>
    <t>85045</t>
  </si>
  <si>
    <t>85047</t>
  </si>
  <si>
    <t>91013</t>
  </si>
  <si>
    <t>91072</t>
  </si>
  <si>
    <t>91030</t>
  </si>
  <si>
    <t>91059</t>
  </si>
  <si>
    <t>91064</t>
  </si>
  <si>
    <t>91120</t>
  </si>
  <si>
    <t>91005</t>
  </si>
  <si>
    <t>91034</t>
  </si>
  <si>
    <t>91103</t>
  </si>
  <si>
    <t>91141</t>
  </si>
  <si>
    <t>91142</t>
  </si>
  <si>
    <t>91015</t>
  </si>
  <si>
    <t>91054</t>
  </si>
  <si>
    <t>91143</t>
  </si>
  <si>
    <t>91114</t>
  </si>
  <si>
    <t>92003</t>
  </si>
  <si>
    <t>92054</t>
  </si>
  <si>
    <t>92097</t>
  </si>
  <si>
    <t>92035</t>
  </si>
  <si>
    <t>92138</t>
  </si>
  <si>
    <t>92141</t>
  </si>
  <si>
    <t>92045</t>
  </si>
  <si>
    <t>92048</t>
  </si>
  <si>
    <t>92087</t>
  </si>
  <si>
    <t>92101</t>
  </si>
  <si>
    <t>92006</t>
  </si>
  <si>
    <t>92094</t>
  </si>
  <si>
    <t>92114</t>
  </si>
  <si>
    <t>92137</t>
  </si>
  <si>
    <t>92140</t>
  </si>
  <si>
    <t>92142</t>
  </si>
  <si>
    <t>93022</t>
  </si>
  <si>
    <t>93010</t>
  </si>
  <si>
    <t>93018</t>
  </si>
  <si>
    <t>93056</t>
  </si>
  <si>
    <t>93090</t>
  </si>
  <si>
    <t>93014</t>
  </si>
  <si>
    <t>93088</t>
  </si>
  <si>
    <t>11002</t>
  </si>
  <si>
    <t>11056</t>
  </si>
  <si>
    <t>11005</t>
  </si>
  <si>
    <t>11018</t>
  </si>
  <si>
    <t>11030</t>
  </si>
  <si>
    <t>11037</t>
  </si>
  <si>
    <t>11038</t>
  </si>
  <si>
    <t>11009</t>
  </si>
  <si>
    <t>11016</t>
  </si>
  <si>
    <t>11022</t>
  </si>
  <si>
    <t>11053</t>
  </si>
  <si>
    <t>11057</t>
  </si>
  <si>
    <t>11008</t>
  </si>
  <si>
    <t>11023</t>
  </si>
  <si>
    <t>11040</t>
  </si>
  <si>
    <t>11044</t>
  </si>
  <si>
    <t>11001</t>
  </si>
  <si>
    <t>11004</t>
  </si>
  <si>
    <t>11007</t>
  </si>
  <si>
    <t>11013</t>
  </si>
  <si>
    <t>11021</t>
  </si>
  <si>
    <t>11024</t>
  </si>
  <si>
    <t>11025</t>
  </si>
  <si>
    <t>11029</t>
  </si>
  <si>
    <t>11035</t>
  </si>
  <si>
    <t>11039</t>
  </si>
  <si>
    <t>11050</t>
  </si>
  <si>
    <t>11052</t>
  </si>
  <si>
    <t>11054</t>
  </si>
  <si>
    <t>11055</t>
  </si>
  <si>
    <t>12005</t>
  </si>
  <si>
    <t>12009</t>
  </si>
  <si>
    <t>12035</t>
  </si>
  <si>
    <t>12014</t>
  </si>
  <si>
    <t>12026</t>
  </si>
  <si>
    <t>12029</t>
  </si>
  <si>
    <t>12002</t>
  </si>
  <si>
    <t>12021</t>
  </si>
  <si>
    <t>12025</t>
  </si>
  <si>
    <t>12040</t>
  </si>
  <si>
    <t>12007</t>
  </si>
  <si>
    <t>12030</t>
  </si>
  <si>
    <t>12034</t>
  </si>
  <si>
    <t>13001</t>
  </si>
  <si>
    <t>13006</t>
  </si>
  <si>
    <t>13035</t>
  </si>
  <si>
    <t>13036</t>
  </si>
  <si>
    <t>13010</t>
  </si>
  <si>
    <t>13011</t>
  </si>
  <si>
    <t>13012</t>
  </si>
  <si>
    <t>13017</t>
  </si>
  <si>
    <t>13019</t>
  </si>
  <si>
    <t>13029</t>
  </si>
  <si>
    <t>13044</t>
  </si>
  <si>
    <t>13002</t>
  </si>
  <si>
    <t>13014</t>
  </si>
  <si>
    <t>13023</t>
  </si>
  <si>
    <t>13037</t>
  </si>
  <si>
    <t>13003</t>
  </si>
  <si>
    <t>13008</t>
  </si>
  <si>
    <t>13021</t>
  </si>
  <si>
    <t>13025</t>
  </si>
  <si>
    <t>13004</t>
  </si>
  <si>
    <t>13031</t>
  </si>
  <si>
    <t>13040</t>
  </si>
  <si>
    <t>13046</t>
  </si>
  <si>
    <t>13013</t>
  </si>
  <si>
    <t>13016</t>
  </si>
  <si>
    <t>13049</t>
  </si>
  <si>
    <t>13053</t>
  </si>
  <si>
    <t>23002</t>
  </si>
  <si>
    <t>23016</t>
  </si>
  <si>
    <t>23044</t>
  </si>
  <si>
    <t>23052</t>
  </si>
  <si>
    <t>23060</t>
  </si>
  <si>
    <t>23086</t>
  </si>
  <si>
    <t>23105</t>
  </si>
  <si>
    <t>23003</t>
  </si>
  <si>
    <t>23027</t>
  </si>
  <si>
    <t>23064</t>
  </si>
  <si>
    <t>23077</t>
  </si>
  <si>
    <t>23098</t>
  </si>
  <si>
    <t>23100</t>
  </si>
  <si>
    <t>23101</t>
  </si>
  <si>
    <t>23025</t>
  </si>
  <si>
    <t>23039</t>
  </si>
  <si>
    <t>23045</t>
  </si>
  <si>
    <t>23050</t>
  </si>
  <si>
    <t>23102</t>
  </si>
  <si>
    <t>23038</t>
  </si>
  <si>
    <t>23047</t>
  </si>
  <si>
    <t>23088</t>
  </si>
  <si>
    <t>23096</t>
  </si>
  <si>
    <t>23033</t>
  </si>
  <si>
    <t>23062</t>
  </si>
  <si>
    <t>23081</t>
  </si>
  <si>
    <t>23094</t>
  </si>
  <si>
    <t>23099</t>
  </si>
  <si>
    <t>23103</t>
  </si>
  <si>
    <t>23009</t>
  </si>
  <si>
    <t>23023</t>
  </si>
  <si>
    <t>23024</t>
  </si>
  <si>
    <t>23032</t>
  </si>
  <si>
    <t>23097</t>
  </si>
  <si>
    <t>23104</t>
  </si>
  <si>
    <t>24001</t>
  </si>
  <si>
    <t>24007</t>
  </si>
  <si>
    <t>24135</t>
  </si>
  <si>
    <t>24008</t>
  </si>
  <si>
    <t>24020</t>
  </si>
  <si>
    <t>24054</t>
  </si>
  <si>
    <t>24134</t>
  </si>
  <si>
    <t>24014</t>
  </si>
  <si>
    <t>24033</t>
  </si>
  <si>
    <t>24043</t>
  </si>
  <si>
    <t>24048</t>
  </si>
  <si>
    <t>24094</t>
  </si>
  <si>
    <t>24109</t>
  </si>
  <si>
    <t>24059</t>
  </si>
  <si>
    <t>24009</t>
  </si>
  <si>
    <t>24011</t>
  </si>
  <si>
    <t>24038</t>
  </si>
  <si>
    <t>24045</t>
  </si>
  <si>
    <t>24055</t>
  </si>
  <si>
    <t>24062</t>
  </si>
  <si>
    <t>24086</t>
  </si>
  <si>
    <t>24104</t>
  </si>
  <si>
    <t>24016</t>
  </si>
  <si>
    <t>24041</t>
  </si>
  <si>
    <t>24107</t>
  </si>
  <si>
    <t>24028</t>
  </si>
  <si>
    <t>24130</t>
  </si>
  <si>
    <t>24133</t>
  </si>
  <si>
    <t>24066</t>
  </si>
  <si>
    <t>24137</t>
  </si>
  <si>
    <t>31005</t>
  </si>
  <si>
    <t>31003</t>
  </si>
  <si>
    <t>31004</t>
  </si>
  <si>
    <t>31006</t>
  </si>
  <si>
    <t>31012</t>
  </si>
  <si>
    <t>31022</t>
  </si>
  <si>
    <t>31040</t>
  </si>
  <si>
    <t>31042</t>
  </si>
  <si>
    <t>31043</t>
  </si>
  <si>
    <t>31033</t>
  </si>
  <si>
    <t>32003</t>
  </si>
  <si>
    <t>32006</t>
  </si>
  <si>
    <t>32010</t>
  </si>
  <si>
    <t>32011</t>
  </si>
  <si>
    <t>32030</t>
  </si>
  <si>
    <t>33011</t>
  </si>
  <si>
    <t>33040</t>
  </si>
  <si>
    <t>33016</t>
  </si>
  <si>
    <t>33039</t>
  </si>
  <si>
    <t>33021</t>
  </si>
  <si>
    <t>33029</t>
  </si>
  <si>
    <t>33037</t>
  </si>
  <si>
    <t>33041</t>
  </si>
  <si>
    <t>34003</t>
  </si>
  <si>
    <t>34043</t>
  </si>
  <si>
    <t>34009</t>
  </si>
  <si>
    <t>34013</t>
  </si>
  <si>
    <t>34040</t>
  </si>
  <si>
    <t>34002</t>
  </si>
  <si>
    <t>34022</t>
  </si>
  <si>
    <t>34023</t>
  </si>
  <si>
    <t>34025</t>
  </si>
  <si>
    <t>34042</t>
  </si>
  <si>
    <t>34027</t>
  </si>
  <si>
    <t>34041</t>
  </si>
  <si>
    <t>35005</t>
  </si>
  <si>
    <t>35006</t>
  </si>
  <si>
    <t>35014</t>
  </si>
  <si>
    <t>35002</t>
  </si>
  <si>
    <t>35011</t>
  </si>
  <si>
    <t>35013</t>
  </si>
  <si>
    <t>35029</t>
  </si>
  <si>
    <t>36006</t>
  </si>
  <si>
    <t>36019</t>
  </si>
  <si>
    <t>36007</t>
  </si>
  <si>
    <t>36008</t>
  </si>
  <si>
    <t>36011</t>
  </si>
  <si>
    <t>36010</t>
  </si>
  <si>
    <t>36012</t>
  </si>
  <si>
    <t>36015</t>
  </si>
  <si>
    <t>37002</t>
  </si>
  <si>
    <t>37007</t>
  </si>
  <si>
    <t>37010</t>
  </si>
  <si>
    <t>37017</t>
  </si>
  <si>
    <t>37012</t>
  </si>
  <si>
    <t>37011</t>
  </si>
  <si>
    <t>37015</t>
  </si>
  <si>
    <t>37020</t>
  </si>
  <si>
    <t>37018</t>
  </si>
  <si>
    <t>38016</t>
  </si>
  <si>
    <t>38002</t>
  </si>
  <si>
    <t>38008</t>
  </si>
  <si>
    <t>38014</t>
  </si>
  <si>
    <t>38025</t>
  </si>
  <si>
    <t>41002</t>
  </si>
  <si>
    <t>41034</t>
  </si>
  <si>
    <t>41082</t>
  </si>
  <si>
    <t>41018</t>
  </si>
  <si>
    <t>41024</t>
  </si>
  <si>
    <t>41027</t>
  </si>
  <si>
    <t>41063</t>
  </si>
  <si>
    <t>41011</t>
  </si>
  <si>
    <t>41048</t>
  </si>
  <si>
    <t>41081</t>
  </si>
  <si>
    <t>42004</t>
  </si>
  <si>
    <t>42006</t>
  </si>
  <si>
    <t>42011</t>
  </si>
  <si>
    <t>42008</t>
  </si>
  <si>
    <t>42023</t>
  </si>
  <si>
    <t>42010</t>
  </si>
  <si>
    <t>42025</t>
  </si>
  <si>
    <t>42026</t>
  </si>
  <si>
    <t>42003</t>
  </si>
  <si>
    <t>42028</t>
  </si>
  <si>
    <t>43002</t>
  </si>
  <si>
    <t>43018</t>
  </si>
  <si>
    <t>43005</t>
  </si>
  <si>
    <t>43010</t>
  </si>
  <si>
    <t>43014</t>
  </si>
  <si>
    <t>43007</t>
  </si>
  <si>
    <t>44011</t>
  </si>
  <si>
    <t>44081</t>
  </si>
  <si>
    <t>44013</t>
  </si>
  <si>
    <t>44019</t>
  </si>
  <si>
    <t>44021</t>
  </si>
  <si>
    <t>44034</t>
  </si>
  <si>
    <t>Federale Centra</t>
  </si>
  <si>
    <t>Gemeenten - Voor Rijk, Gewest en Provincie zie onderaan</t>
  </si>
  <si>
    <t>ID Pro-vinc.</t>
  </si>
  <si>
    <t>Nood-opvang</t>
  </si>
  <si>
    <t>Inschrijv. wachtr.</t>
  </si>
  <si>
    <t>Feitelijk wachtr.</t>
  </si>
  <si>
    <t>Inschr. op 1.000</t>
  </si>
  <si>
    <t>Rode Kr. +and</t>
  </si>
  <si>
    <t>01/2012</t>
  </si>
  <si>
    <t>01/2013</t>
  </si>
  <si>
    <t>Bevolk. 01/2013</t>
  </si>
  <si>
    <t>AALST</t>
  </si>
  <si>
    <t>AALTER</t>
  </si>
  <si>
    <t>AARSCHOT</t>
  </si>
  <si>
    <t>AARTSELAAR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</si>
  <si>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</si>
  <si>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</si>
  <si>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</si>
  <si>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</si>
  <si>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</si>
  <si>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</si>
  <si>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</si>
  <si>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</si>
  <si>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</si>
  <si>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</si>
  <si>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</si>
  <si>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</si>
  <si>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</si>
  <si>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</si>
  <si>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</si>
  <si>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</si>
  <si>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</si>
  <si>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</si>
  <si>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</si>
  <si>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</si>
  <si>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</si>
  <si>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</si>
  <si>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</si>
  <si>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</si>
  <si>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</si>
  <si>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</si>
  <si>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</si>
  <si>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</si>
  <si>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AYWAILLE(Nonceveux)</t>
  </si>
  <si>
    <t>BAARLE-HERTOG</t>
  </si>
  <si>
    <t>BAELEN</t>
  </si>
  <si>
    <t>BALEN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</si>
  <si>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</si>
  <si>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</si>
  <si>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</si>
  <si>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</si>
  <si>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</si>
  <si>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</si>
  <si>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</si>
  <si>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BEERSEL(Alsemberg)</t>
  </si>
  <si>
    <t>BEGIJNENDIJK</t>
  </si>
  <si>
    <t>BEKKEVOORT</t>
  </si>
  <si>
    <t>BELOEIL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</si>
  <si>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</si>
  <si>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</si>
  <si>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</si>
  <si>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</si>
  <si>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</si>
  <si>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</si>
  <si>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</si>
  <si>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</si>
  <si>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</si>
  <si>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</si>
  <si>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</si>
  <si>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</si>
  <si>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</si>
  <si>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</si>
  <si>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</si>
  <si>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</si>
  <si>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</si>
  <si>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</si>
  <si>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</si>
  <si>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</si>
  <si>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</si>
  <si>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</si>
  <si>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</si>
  <si>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</si>
  <si>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</si>
  <si>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</si>
  <si>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</si>
  <si>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</si>
  <si>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</si>
  <si>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BRAINE-LE-CHATEAU</t>
  </si>
  <si>
    <t>BRAINE-LE-COMTE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</si>
  <si>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</si>
  <si>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</si>
  <si>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</si>
  <si>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</si>
  <si>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</si>
  <si>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</si>
  <si>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</si>
  <si>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</si>
  <si>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</si>
  <si>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</si>
  <si>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BUELLINGEN(Manderfeld)</t>
  </si>
  <si>
    <t>BUETGENBACH</t>
  </si>
  <si>
    <t>BUGGENHOUT</t>
  </si>
  <si>
    <t>BURDINNE</t>
  </si>
  <si>
    <t>CELLES</t>
  </si>
  <si>
    <t>CERFONTAINE</t>
  </si>
  <si>
    <t>CHAPELLE-LEZ-HERLAIMONT</t>
  </si>
  <si>
    <t>CHARLEROI</t>
  </si>
  <si>
    <t>CHASTRE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</si>
  <si>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</si>
  <si>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</si>
  <si>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</si>
  <si>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</si>
  <si>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</si>
  <si>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</si>
  <si>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</si>
  <si>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</si>
  <si>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</si>
  <si>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</si>
  <si>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</si>
  <si>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</si>
  <si>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COURT-SAINT-ETIENNE</t>
  </si>
  <si>
    <t>COUVIN</t>
  </si>
  <si>
    <t>CRISNEE</t>
  </si>
  <si>
    <t>DALHEM</t>
  </si>
  <si>
    <t>DAMME</t>
  </si>
  <si>
    <t>DAVERDISSE</t>
  </si>
  <si>
    <t>DEHAAN</t>
  </si>
  <si>
    <t>DEPANNE</t>
  </si>
  <si>
    <t>DEPINTE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</si>
  <si>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</si>
  <si>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</si>
  <si>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</si>
  <si>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</si>
  <si>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</si>
  <si>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</si>
  <si>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</si>
  <si>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</si>
  <si>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</si>
  <si>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</si>
  <si>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</si>
  <si>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</si>
  <si>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</si>
  <si>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</si>
  <si>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</si>
  <si>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</si>
  <si>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DOUR</t>
  </si>
  <si>
    <t>DROGENBOS</t>
  </si>
  <si>
    <t>DUFFEL</t>
  </si>
  <si>
    <t>ECAUSSINNES</t>
  </si>
  <si>
    <t>EDEGEM</t>
  </si>
  <si>
    <t>EEKLO</t>
  </si>
  <si>
    <t>EGHEZEE</t>
  </si>
  <si>
    <t>ELLEZELLES</t>
  </si>
  <si>
    <t>ELSENE(Samu-social)</t>
  </si>
  <si>
    <t>ENGHIEN</t>
  </si>
  <si>
    <t>ENGIS</t>
  </si>
  <si>
    <t>EREZEE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</si>
  <si>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</si>
  <si>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</si>
  <si>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</si>
  <si>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</si>
  <si>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</si>
  <si>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</si>
  <si>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</si>
  <si>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</si>
  <si>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</si>
  <si>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</si>
  <si>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</si>
  <si>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</si>
  <si>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</si>
  <si>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</si>
  <si>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</si>
  <si>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</si>
  <si>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</si>
  <si>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</si>
  <si>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</si>
  <si>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</si>
  <si>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</si>
  <si>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</si>
  <si>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</si>
  <si>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</si>
  <si>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</si>
  <si>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</si>
  <si>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</si>
  <si>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</si>
  <si>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</si>
  <si>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</si>
  <si>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</si>
  <si>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</si>
  <si>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</si>
  <si>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</si>
  <si>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</si>
  <si>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</si>
  <si>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</si>
  <si>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</si>
  <si>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</si>
  <si>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</si>
  <si>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</si>
  <si>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</si>
  <si>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</si>
  <si>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</si>
  <si>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</si>
  <si>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</si>
  <si>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</si>
  <si>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GOUVY(Bovigny)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</si>
  <si>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</si>
  <si>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</si>
  <si>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</si>
  <si>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</si>
  <si>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</si>
  <si>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</si>
  <si>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</si>
  <si>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</si>
  <si>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</si>
  <si>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</si>
  <si>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HAMME</t>
  </si>
  <si>
    <t>HAMOIR</t>
  </si>
  <si>
    <t>HAMOIS(Natoye)</t>
  </si>
  <si>
    <t>HAMONT-ACHEL</t>
  </si>
  <si>
    <t>HAM-SUR-HEURE-NALINNES</t>
  </si>
  <si>
    <t>HANNUT</t>
  </si>
  <si>
    <t>HARELBEKE</t>
  </si>
  <si>
    <t>HASSELT</t>
  </si>
  <si>
    <t>HASTIERE</t>
  </si>
  <si>
    <t>HAVELANGE</t>
  </si>
  <si>
    <t>HECHTEL-EKSEL</t>
  </si>
  <si>
    <t>HEERS</t>
  </si>
  <si>
    <t>HEIST-OP-DEN-BERG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</si>
  <si>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</si>
  <si>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</si>
  <si>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</si>
  <si>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</si>
  <si>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</si>
  <si>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</si>
  <si>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</si>
  <si>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</si>
  <si>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</si>
  <si>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</si>
  <si>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</si>
  <si>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</si>
  <si>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</si>
  <si>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</si>
  <si>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</si>
  <si>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</si>
  <si>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</si>
  <si>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</si>
  <si>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</si>
  <si>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</si>
  <si>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</si>
  <si>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</si>
  <si>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</si>
  <si>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</si>
  <si>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</si>
  <si>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</si>
  <si>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</si>
  <si>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</si>
  <si>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</si>
  <si>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</si>
  <si>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</si>
  <si>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</si>
  <si>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</si>
  <si>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</si>
  <si>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</si>
  <si>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</si>
  <si>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</si>
  <si>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</si>
  <si>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</si>
  <si>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</si>
  <si>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</si>
  <si>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</si>
  <si>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</si>
  <si>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JETTE</t>
  </si>
  <si>
    <t>JODOIGNE</t>
  </si>
  <si>
    <t>JUPRELLE</t>
  </si>
  <si>
    <t>JURBISE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</si>
  <si>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</si>
  <si>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</si>
  <si>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</si>
  <si>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</si>
  <si>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</si>
  <si>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</si>
  <si>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</si>
  <si>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</si>
  <si>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</si>
  <si>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</si>
  <si>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</si>
  <si>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</si>
  <si>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</si>
  <si>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</si>
  <si>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</si>
  <si>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</si>
  <si>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</si>
  <si>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</si>
  <si>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</si>
  <si>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</si>
  <si>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</si>
  <si>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</si>
  <si>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</si>
  <si>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</si>
  <si>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</si>
  <si>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LABRUYERE</t>
  </si>
  <si>
    <t>LAHULPE</t>
  </si>
  <si>
    <t>LALOUVIERE</t>
  </si>
  <si>
    <t>LAROCHE-EN-ARDENNE</t>
  </si>
  <si>
    <t>LAAKDAL</t>
  </si>
  <si>
    <t>LAARNE</t>
  </si>
  <si>
    <t>LANAKEN</t>
  </si>
  <si>
    <t>LANDEN</t>
  </si>
  <si>
    <t>LASNE</t>
  </si>
  <si>
    <t>LEROEULX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</si>
  <si>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</si>
  <si>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</si>
  <si>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</si>
  <si>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</si>
  <si>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</si>
  <si>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</si>
  <si>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</si>
  <si>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</si>
  <si>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LESBONSVILLERS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</si>
  <si>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</si>
  <si>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</si>
  <si>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</si>
  <si>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</si>
  <si>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</si>
  <si>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</si>
  <si>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</si>
  <si>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</si>
  <si>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</si>
  <si>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</si>
  <si>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</si>
  <si>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</si>
  <si>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</si>
  <si>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</si>
  <si>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</si>
  <si>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</si>
  <si>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</si>
  <si>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</si>
  <si>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</si>
  <si>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</si>
  <si>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</si>
  <si>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</si>
  <si>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</si>
  <si>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</si>
  <si>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</si>
  <si>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</si>
  <si>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</si>
  <si>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</si>
  <si>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</si>
  <si>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</si>
  <si>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</si>
  <si>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</si>
  <si>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</si>
  <si>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</si>
  <si>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</si>
  <si>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</si>
  <si>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</si>
  <si>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</si>
  <si>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</si>
  <si>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</si>
  <si>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</si>
  <si>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</si>
  <si>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</si>
  <si>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</si>
  <si>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</si>
  <si>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</si>
  <si>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</si>
  <si>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</si>
  <si>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</si>
  <si>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</si>
  <si>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</si>
  <si>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</si>
  <si>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</si>
  <si>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</si>
  <si>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</si>
  <si>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</si>
  <si>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</t>
  </si>
  <si>
    <t>MOL</t>
  </si>
  <si>
    <t>MOMIGNIES</t>
  </si>
  <si>
    <t>MONS</t>
  </si>
  <si>
    <t>MONT-DE-L'ENCLUS</t>
  </si>
  <si>
    <t>MONTIGNY-LE-TILLEUL</t>
  </si>
  <si>
    <t>MONT-SAINT-GUIBERT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</si>
  <si>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</si>
  <si>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</si>
  <si>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</si>
  <si>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</si>
  <si>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</si>
  <si>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</si>
  <si>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</si>
  <si>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</si>
  <si>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</si>
  <si>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</si>
  <si>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NEUFCHATEAU</t>
  </si>
  <si>
    <t>NEUPRE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</si>
  <si>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</si>
  <si>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</si>
  <si>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</si>
  <si>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</si>
  <si>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</si>
  <si>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</si>
  <si>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</si>
  <si>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</si>
  <si>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</si>
  <si>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</si>
  <si>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</si>
  <si>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</si>
  <si>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</si>
  <si>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</si>
  <si>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</si>
  <si>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</si>
  <si>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</si>
  <si>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</si>
  <si>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</si>
  <si>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OTTIGNIES-LOUVAIN-LA-NEUVE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</si>
  <si>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</si>
  <si>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</si>
  <si>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</si>
  <si>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</si>
  <si>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</si>
  <si>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</si>
  <si>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</si>
  <si>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</si>
  <si>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</si>
  <si>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</si>
  <si>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</si>
  <si>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</si>
  <si>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</si>
  <si>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</si>
  <si>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</si>
  <si>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</si>
  <si>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</si>
  <si>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</si>
  <si>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</si>
  <si>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</si>
  <si>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</si>
  <si>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</si>
  <si>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</si>
  <si>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PUURS</t>
  </si>
  <si>
    <t>QUAREGNON</t>
  </si>
  <si>
    <t>QUEVY</t>
  </si>
  <si>
    <t>QUIEVRAIN</t>
  </si>
  <si>
    <t>RAEREN</t>
  </si>
  <si>
    <t>RAMILLIES</t>
  </si>
  <si>
    <t>RANST(Broechem)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</si>
  <si>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</si>
  <si>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</si>
  <si>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</si>
  <si>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</si>
  <si>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</si>
  <si>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</si>
  <si>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</si>
  <si>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</si>
  <si>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</si>
  <si>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</si>
  <si>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</si>
  <si>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</si>
  <si>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</si>
  <si>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</si>
  <si>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</si>
  <si>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</si>
  <si>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</si>
  <si>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</si>
  <si>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Form: sort C.</t>
  </si>
  <si>
    <r>
      <t>Update</t>
    </r>
    <r>
      <rPr>
        <sz val="9"/>
        <rFont val="Arial"/>
        <family val="2"/>
      </rPr>
      <t>: 27/03/2013</t>
    </r>
  </si>
  <si>
    <t>Feitel. opvang</t>
  </si>
  <si>
    <t>Alle registers 01/01/2013</t>
  </si>
  <si>
    <t>Evolutie 12/13</t>
  </si>
  <si>
    <t>Evolutie% 12/13</t>
  </si>
  <si>
    <t>Alle registers 01/01/2012</t>
  </si>
  <si>
    <t>Wachtr./1000</t>
  </si>
  <si>
    <t>Gew</t>
  </si>
  <si>
    <t>01/2014</t>
  </si>
  <si>
    <t>Evolutie 13/14</t>
  </si>
  <si>
    <t>Evolutie% 13/14</t>
  </si>
  <si>
    <t>Evolutie</t>
  </si>
  <si>
    <t>Aantal 2012</t>
  </si>
  <si>
    <t>Per 1.000 2012</t>
  </si>
  <si>
    <t>Per 1.000 2013</t>
  </si>
  <si>
    <t>Evolutie p/1000</t>
  </si>
  <si>
    <t>Aantal 2013</t>
  </si>
  <si>
    <t>Aantal 2014</t>
  </si>
  <si>
    <t>Evol. tav vorig jr</t>
  </si>
  <si>
    <t>Per 1.000 2014</t>
  </si>
  <si>
    <t>Bevolk. 01/2014</t>
  </si>
  <si>
    <t>Alle registers 2014</t>
  </si>
  <si>
    <t>01/2015</t>
  </si>
  <si>
    <t>Bevolk. 01/2015</t>
  </si>
  <si>
    <t>Aantal 2015</t>
  </si>
  <si>
    <t>Evolutie 14/15</t>
  </si>
  <si>
    <t>Per 1.000 2015</t>
  </si>
  <si>
    <t>Evolutie% 14/15</t>
  </si>
  <si>
    <t>BURG-REULAND</t>
  </si>
  <si>
    <t>Evolutie. % 11/15</t>
  </si>
  <si>
    <t xml:space="preserve">(*) Voor enkele gemeenten komen negatieve waarden voor, dwz dat het aantal door het rijksregister opgegeven aantallen </t>
  </si>
  <si>
    <t>Centra tot 2015</t>
  </si>
  <si>
    <t>Centra 09/2015</t>
  </si>
  <si>
    <t>TROOZ (Fraipont)</t>
  </si>
  <si>
    <t>VRESSE-SUR-SEMOIS (Sugny)</t>
  </si>
  <si>
    <t>DURBUY (Barvaux)</t>
  </si>
  <si>
    <t>01/2016</t>
  </si>
  <si>
    <t>2 registers 01/2015</t>
  </si>
  <si>
    <t>Aantal 2016</t>
  </si>
  <si>
    <t>Evolutie 15/16</t>
  </si>
  <si>
    <t>Per 1.000 2016</t>
  </si>
  <si>
    <t>Evolutie% 15/16</t>
  </si>
  <si>
    <t>/1000 2012</t>
  </si>
  <si>
    <t>/1000 2013</t>
  </si>
  <si>
    <t>/1000 2014</t>
  </si>
  <si>
    <t>/1000 2015</t>
  </si>
  <si>
    <t>/1000 2016</t>
  </si>
  <si>
    <t>Gesl. Cen-tra 2015</t>
  </si>
  <si>
    <t>Rode Kruis</t>
  </si>
  <si>
    <t>Croix rouge</t>
  </si>
  <si>
    <t>Mutual. Social.</t>
  </si>
  <si>
    <t>Caritas</t>
  </si>
  <si>
    <t>Samu social</t>
  </si>
  <si>
    <t>Scouts-lokalen</t>
  </si>
  <si>
    <t>Privé Partners</t>
  </si>
  <si>
    <t>Onbekend</t>
  </si>
  <si>
    <t>in indiv. woningen</t>
  </si>
  <si>
    <t>Tijdelijke-  &lt;100</t>
  </si>
  <si>
    <t>Centra 12/ 2015 Plaats</t>
  </si>
  <si>
    <t>Met opvang 31/12//2015</t>
  </si>
  <si>
    <t>Indicatief bijkomend</t>
  </si>
  <si>
    <t>Totaal opv. 31/12/2015</t>
  </si>
  <si>
    <t>Opvang</t>
  </si>
  <si>
    <t>Wacht-register</t>
  </si>
  <si>
    <t>Evolutie 12-16</t>
  </si>
  <si>
    <t>WR: /1000 12-2016</t>
  </si>
  <si>
    <t>Wacht-register.</t>
  </si>
  <si>
    <t>WR: 2011-2016</t>
  </si>
  <si>
    <t>Gemeentegegevens plakken op rij hierboven</t>
  </si>
  <si>
    <t>Monitoring Vlaams Ag;</t>
  </si>
  <si>
    <t>Collectief</t>
  </si>
  <si>
    <t>LOI</t>
  </si>
  <si>
    <t>Niet Beg. Minderj.</t>
  </si>
  <si>
    <t>Totaal</t>
  </si>
  <si>
    <t>Fedasil</t>
  </si>
  <si>
    <t>Stad Gent</t>
  </si>
  <si>
    <t>Private Operatoren</t>
  </si>
  <si>
    <t>VWV/CIRE</t>
  </si>
  <si>
    <t xml:space="preserve"> Fedasil </t>
  </si>
  <si>
    <t xml:space="preserve"> LOI </t>
  </si>
  <si>
    <t>Private Partner</t>
  </si>
  <si>
    <t xml:space="preserve"> Rode Kruis </t>
  </si>
  <si>
    <t>VWV/ CIRE</t>
  </si>
  <si>
    <t>Individueel</t>
  </si>
  <si>
    <t>Niet Beg. Minderjar.</t>
  </si>
  <si>
    <t>Tot. Opvang 31/12/2015</t>
  </si>
  <si>
    <t>Colleftief Fed. e.a.</t>
  </si>
  <si>
    <t>Indivdueel LOI+VWV</t>
  </si>
  <si>
    <t xml:space="preserve">     hoger zijn voor de eerste 2 registers dan voor het totaal van de 5 registers, hetgeen het gevolg kan zijn van laattijdige</t>
  </si>
  <si>
    <t>Alle regis-ters 2014</t>
  </si>
  <si>
    <t>vergeleken met België</t>
  </si>
  <si>
    <t>Wachtregister</t>
  </si>
  <si>
    <t>Minderjarig</t>
  </si>
  <si>
    <t>Wachtregister vergeleken</t>
  </si>
  <si>
    <t xml:space="preserve">met aard van de opvang </t>
  </si>
  <si>
    <t xml:space="preserve">     ingifte door de gemeente. De impact hiervan is evenwel beperkt. Zij worden op 0 gezet voor vde verdere verwerking.</t>
  </si>
  <si>
    <t>België</t>
  </si>
  <si>
    <t>op basis van perspublicatie en het detail niet gekend is.</t>
  </si>
  <si>
    <t>Voor Wallonië staat alle opvang onder collectief omdat</t>
  </si>
  <si>
    <t xml:space="preserve">(**) Voor Wallonië is geen opdeling collectief/individueel gekend, alle opvang wordt </t>
  </si>
  <si>
    <t xml:space="preserve">       onder collectief geklasseerd</t>
  </si>
  <si>
    <t>Tot. Opvang 31/12/2015/1000 inw.</t>
  </si>
  <si>
    <t>Collectief Fed. e.a./ 1.000 inw</t>
  </si>
  <si>
    <t>Indivdueel LOI+VWV /1.000 inw.</t>
  </si>
  <si>
    <t>Niet Beg. Minderj./ 1.000 inw.</t>
  </si>
  <si>
    <t>LANGEMARK-POELKAPELLE</t>
  </si>
  <si>
    <t>Wacht-register. /1.000</t>
  </si>
  <si>
    <t xml:space="preserve"> Wachtregister asiel, per 1000 inwoners en Opvang op 01/01/2016</t>
  </si>
  <si>
    <t xml:space="preserve">Collectief Fed. e.a. </t>
  </si>
  <si>
    <t xml:space="preserve">Wacht-register. 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</si>
</sst>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0.000%"/>
    <numFmt numFmtId="179" formatCode="0.000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4.75"/>
      <name val="Arial"/>
      <family val="0"/>
    </font>
    <font>
      <b/>
      <sz val="9.25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 vertical="top" wrapText="1"/>
    </xf>
    <xf numFmtId="173" fontId="2" fillId="2" borderId="2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3" borderId="6" xfId="0" applyNumberFormat="1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left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4" borderId="6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/>
    </xf>
    <xf numFmtId="3" fontId="2" fillId="2" borderId="0" xfId="21" applyNumberFormat="1" applyFont="1" applyFill="1" applyBorder="1">
      <alignment/>
      <protection/>
    </xf>
    <xf numFmtId="9" fontId="2" fillId="2" borderId="2" xfId="0" applyNumberFormat="1" applyFont="1" applyFill="1" applyBorder="1" applyAlignment="1">
      <alignment/>
    </xf>
    <xf numFmtId="173" fontId="2" fillId="2" borderId="7" xfId="0" applyNumberFormat="1" applyFont="1" applyFill="1" applyBorder="1" applyAlignment="1">
      <alignment/>
    </xf>
    <xf numFmtId="9" fontId="2" fillId="2" borderId="7" xfId="0" applyNumberFormat="1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 horizontal="left" vertical="top" wrapText="1"/>
    </xf>
    <xf numFmtId="9" fontId="1" fillId="2" borderId="4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1" fillId="5" borderId="4" xfId="0" applyNumberFormat="1" applyFont="1" applyFill="1" applyBorder="1" applyAlignment="1">
      <alignment horizontal="left" vertical="top" wrapText="1"/>
    </xf>
    <xf numFmtId="3" fontId="2" fillId="2" borderId="2" xfId="21" applyNumberFormat="1" applyFont="1" applyFill="1" applyBorder="1">
      <alignment/>
      <protection/>
    </xf>
    <xf numFmtId="3" fontId="7" fillId="2" borderId="3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 horizontal="left" vertical="top" wrapText="1"/>
    </xf>
    <xf numFmtId="3" fontId="1" fillId="5" borderId="6" xfId="0" applyNumberFormat="1" applyFont="1" applyFill="1" applyBorder="1" applyAlignment="1">
      <alignment horizontal="left" vertical="top" wrapText="1"/>
    </xf>
    <xf numFmtId="3" fontId="1" fillId="6" borderId="6" xfId="0" applyNumberFormat="1" applyFont="1" applyFill="1" applyBorder="1" applyAlignment="1">
      <alignment horizontal="left" vertical="top" wrapText="1"/>
    </xf>
    <xf numFmtId="3" fontId="1" fillId="7" borderId="6" xfId="0" applyNumberFormat="1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2" fillId="7" borderId="4" xfId="0" applyFont="1" applyFill="1" applyBorder="1" applyAlignment="1">
      <alignment/>
    </xf>
    <xf numFmtId="0" fontId="12" fillId="7" borderId="13" xfId="0" applyFont="1" applyFill="1" applyBorder="1" applyAlignment="1">
      <alignment/>
    </xf>
    <xf numFmtId="0" fontId="0" fillId="7" borderId="5" xfId="0" applyFill="1" applyBorder="1" applyAlignment="1">
      <alignment/>
    </xf>
    <xf numFmtId="3" fontId="12" fillId="2" borderId="0" xfId="0" applyNumberFormat="1" applyFont="1" applyFill="1" applyAlignment="1">
      <alignment/>
    </xf>
    <xf numFmtId="3" fontId="12" fillId="2" borderId="0" xfId="0" applyNumberFormat="1" applyFont="1" applyFill="1" applyBorder="1" applyAlignment="1">
      <alignment/>
    </xf>
    <xf numFmtId="3" fontId="1" fillId="9" borderId="6" xfId="0" applyNumberFormat="1" applyFont="1" applyFill="1" applyBorder="1" applyAlignment="1">
      <alignment horizontal="left" vertical="top" wrapText="1"/>
    </xf>
    <xf numFmtId="3" fontId="1" fillId="5" borderId="6" xfId="0" applyNumberFormat="1" applyFont="1" applyFill="1" applyBorder="1" applyAlignment="1">
      <alignment horizontal="left" vertical="top" wrapText="1"/>
    </xf>
    <xf numFmtId="3" fontId="1" fillId="4" borderId="2" xfId="0" applyNumberFormat="1" applyFont="1" applyFill="1" applyBorder="1" applyAlignment="1">
      <alignment horizontal="left" vertical="top" wrapText="1"/>
    </xf>
    <xf numFmtId="3" fontId="1" fillId="4" borderId="10" xfId="0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3" fontId="2" fillId="2" borderId="0" xfId="0" applyNumberFormat="1" applyFont="1" applyFill="1" applyAlignment="1">
      <alignment/>
    </xf>
    <xf numFmtId="3" fontId="1" fillId="10" borderId="6" xfId="0" applyNumberFormat="1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8" fillId="2" borderId="2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Standaard_Asiel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Evolutie aantal Wachtregister Asiel, 2012-2016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5"/>
          <c:w val="0.862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Grafieken!$CV$4:$CZ$4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Grafieken!$CV$2:$CZ$2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Evolutie Wachtregister Asiel, aantal/1.000, 2012-2016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4"/>
          <c:w val="0.8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Gemeente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Grafieken!$CV$4:$CZ$4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Grafieken!$DB$2:$DF$2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België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Grafieken!$CV$5:$CZ$5</c:f>
              <c:numCache>
                <c:ptCount val="5"/>
                <c:pt idx="0">
                  <c:v>5.2113790016367165</c:v>
                </c:pt>
                <c:pt idx="1">
                  <c:v>5.658255753268325</c:v>
                </c:pt>
                <c:pt idx="2">
                  <c:v>4.704818091568904</c:v>
                </c:pt>
                <c:pt idx="3">
                  <c:v>4.138682639845966</c:v>
                </c:pt>
                <c:pt idx="4">
                  <c:v>4.926401735728878</c:v>
                </c:pt>
              </c:numCache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859"/>
          <c:w val="0.19025"/>
          <c:h val="0.14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Aantal  Wachtregister Asiel en Opvang op 01/01/2016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35"/>
          <c:w val="0.8187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Grafieken!$CV$6</c:f>
              <c:strCache>
                <c:ptCount val="1"/>
                <c:pt idx="0">
                  <c:v>Wachtregister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Grafieken!$CU$7:$CU$8</c:f>
              <c:strCache/>
            </c:strRef>
          </c:cat>
          <c:val>
            <c:numRef>
              <c:f>Grafieken!$CV$7:$CV$8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Grafieken!$CW$6</c:f>
              <c:strCache>
                <c:ptCount val="1"/>
                <c:pt idx="0">
                  <c:v>Collectief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Grafieken!$CU$7:$CU$8</c:f>
              <c:strCache/>
            </c:strRef>
          </c:cat>
          <c:val>
            <c:numRef>
              <c:f>Grafieken!$CW$7:$CW$8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Grafieken!$CX$6</c:f>
              <c:strCache>
                <c:ptCount val="1"/>
                <c:pt idx="0">
                  <c:v>Individueel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Grafieken!$CU$7:$CU$8</c:f>
              <c:strCache/>
            </c:strRef>
          </c:cat>
          <c:val>
            <c:numRef>
              <c:f>Grafieken!$CX$7:$CX$8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Grafieken!$CY$6</c:f>
              <c:strCache>
                <c:ptCount val="1"/>
                <c:pt idx="0">
                  <c:v>Minderjarig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Grafieken!$CU$7:$CU$8</c:f>
              <c:strCache/>
            </c:strRef>
          </c:cat>
          <c:val>
            <c:numRef>
              <c:f>Grafieken!$CY$7:$CY$8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180"/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59575"/>
          <c:w val="0.26675"/>
          <c:h val="0.26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104775</xdr:rowOff>
    </xdr:from>
    <xdr:to>
      <xdr:col>7</xdr:col>
      <xdr:colOff>142875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81000" y="742950"/>
        <a:ext cx="4029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5</xdr:row>
      <xdr:rowOff>133350</xdr:rowOff>
    </xdr:from>
    <xdr:to>
      <xdr:col>14</xdr:col>
      <xdr:colOff>209550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4705350" y="771525"/>
        <a:ext cx="40386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542925</xdr:colOff>
      <xdr:row>5</xdr:row>
      <xdr:rowOff>133350</xdr:rowOff>
    </xdr:from>
    <xdr:to>
      <xdr:col>21</xdr:col>
      <xdr:colOff>323850</xdr:colOff>
      <xdr:row>20</xdr:row>
      <xdr:rowOff>28575</xdr:rowOff>
    </xdr:to>
    <xdr:graphicFrame>
      <xdr:nvGraphicFramePr>
        <xdr:cNvPr id="3" name="Chart 4"/>
        <xdr:cNvGraphicFramePr/>
      </xdr:nvGraphicFramePr>
      <xdr:xfrm>
        <a:off x="9077325" y="771525"/>
        <a:ext cx="40481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23"/>
  <sheetViews>
    <sheetView workbookViewId="0" topLeftCell="A2">
      <selection activeCell="W9" sqref="W9"/>
    </sheetView>
  </sheetViews>
  <sheetFormatPr defaultColWidth="9.140625" defaultRowHeight="12.75" outlineLevelRow="1"/>
  <cols>
    <col min="1" max="16384" width="9.140625" style="86" customWidth="1"/>
  </cols>
  <sheetData>
    <row r="1" spans="1:177" s="8" customFormat="1" ht="36" customHeight="1" hidden="1" outlineLevel="1">
      <c r="A1" s="48" t="s">
        <v>1219</v>
      </c>
      <c r="B1" s="48" t="s">
        <v>751</v>
      </c>
      <c r="C1" s="48" t="s">
        <v>237</v>
      </c>
      <c r="D1" s="48" t="s">
        <v>1211</v>
      </c>
      <c r="E1" s="49" t="s">
        <v>750</v>
      </c>
      <c r="F1" s="48" t="s">
        <v>749</v>
      </c>
      <c r="G1" s="48" t="s">
        <v>756</v>
      </c>
      <c r="H1" s="48" t="s">
        <v>1243</v>
      </c>
      <c r="I1" s="48" t="s">
        <v>749</v>
      </c>
      <c r="J1" s="48" t="s">
        <v>756</v>
      </c>
      <c r="K1" s="48" t="s">
        <v>1244</v>
      </c>
      <c r="L1" s="81" t="s">
        <v>1259</v>
      </c>
      <c r="M1" s="80" t="s">
        <v>749</v>
      </c>
      <c r="N1" s="80" t="s">
        <v>1260</v>
      </c>
      <c r="O1" s="80" t="s">
        <v>1261</v>
      </c>
      <c r="P1" s="80" t="s">
        <v>1262</v>
      </c>
      <c r="Q1" s="80" t="s">
        <v>1263</v>
      </c>
      <c r="R1" s="80" t="s">
        <v>1264</v>
      </c>
      <c r="S1" s="80" t="s">
        <v>1265</v>
      </c>
      <c r="T1" s="80" t="s">
        <v>1266</v>
      </c>
      <c r="U1" s="80" t="s">
        <v>1267</v>
      </c>
      <c r="V1" s="80" t="s">
        <v>1268</v>
      </c>
      <c r="W1" s="80" t="s">
        <v>1269</v>
      </c>
      <c r="X1" s="80" t="s">
        <v>1270</v>
      </c>
      <c r="Y1" s="49" t="s">
        <v>1271</v>
      </c>
      <c r="Z1" s="79" t="s">
        <v>1272</v>
      </c>
      <c r="AA1" s="49" t="s">
        <v>1273</v>
      </c>
      <c r="AB1" s="93" t="s">
        <v>1286</v>
      </c>
      <c r="AC1" s="93" t="s">
        <v>1260</v>
      </c>
      <c r="AD1" s="93" t="s">
        <v>1261</v>
      </c>
      <c r="AE1" s="93" t="s">
        <v>1262</v>
      </c>
      <c r="AF1" s="93" t="s">
        <v>1263</v>
      </c>
      <c r="AG1" s="93" t="s">
        <v>1264</v>
      </c>
      <c r="AH1" s="93" t="s">
        <v>1265</v>
      </c>
      <c r="AI1" s="93" t="s">
        <v>1287</v>
      </c>
      <c r="AJ1" s="93" t="s">
        <v>1288</v>
      </c>
      <c r="AK1" s="94" t="s">
        <v>1283</v>
      </c>
      <c r="AL1" s="95" t="s">
        <v>1289</v>
      </c>
      <c r="AM1" s="96" t="s">
        <v>1290</v>
      </c>
      <c r="AN1" s="96" t="s">
        <v>1291</v>
      </c>
      <c r="AO1" s="96" t="s">
        <v>1287</v>
      </c>
      <c r="AP1" s="96" t="s">
        <v>1292</v>
      </c>
      <c r="AQ1" s="96" t="s">
        <v>1264</v>
      </c>
      <c r="AR1" s="96" t="s">
        <v>1261</v>
      </c>
      <c r="AS1" s="97" t="s">
        <v>1293</v>
      </c>
      <c r="AT1" s="96" t="s">
        <v>1294</v>
      </c>
      <c r="AU1" s="98" t="s">
        <v>1285</v>
      </c>
      <c r="AV1" s="99" t="s">
        <v>1282</v>
      </c>
      <c r="AW1" s="100" t="s">
        <v>1295</v>
      </c>
      <c r="AX1" s="97" t="s">
        <v>1296</v>
      </c>
      <c r="AY1" s="98" t="s">
        <v>1285</v>
      </c>
      <c r="AZ1" s="92" t="s">
        <v>1281</v>
      </c>
      <c r="BA1" s="82" t="s">
        <v>1274</v>
      </c>
      <c r="BB1" s="40" t="s">
        <v>1217</v>
      </c>
      <c r="BC1" s="1" t="s">
        <v>239</v>
      </c>
      <c r="BD1" s="1" t="s">
        <v>753</v>
      </c>
      <c r="BE1" s="1" t="s">
        <v>1213</v>
      </c>
      <c r="BF1" s="1" t="s">
        <v>752</v>
      </c>
      <c r="BG1" s="1" t="s">
        <v>754</v>
      </c>
      <c r="BH1" s="1" t="s">
        <v>755</v>
      </c>
      <c r="BI1" s="1" t="s">
        <v>1218</v>
      </c>
      <c r="BJ1" s="72" t="s">
        <v>757</v>
      </c>
      <c r="BK1" s="40" t="s">
        <v>1214</v>
      </c>
      <c r="BL1" s="1" t="s">
        <v>759</v>
      </c>
      <c r="BM1" s="1" t="s">
        <v>753</v>
      </c>
      <c r="BN1" s="1" t="s">
        <v>1213</v>
      </c>
      <c r="BO1" s="1" t="s">
        <v>752</v>
      </c>
      <c r="BP1" s="1" t="s">
        <v>754</v>
      </c>
      <c r="BQ1" s="1" t="s">
        <v>755</v>
      </c>
      <c r="BR1" s="1" t="s">
        <v>1218</v>
      </c>
      <c r="BS1" s="72" t="s">
        <v>758</v>
      </c>
      <c r="BT1" s="40" t="s">
        <v>1233</v>
      </c>
      <c r="BU1" s="48" t="s">
        <v>1232</v>
      </c>
      <c r="BV1" s="1" t="s">
        <v>753</v>
      </c>
      <c r="BW1" s="1" t="s">
        <v>1213</v>
      </c>
      <c r="BX1" s="1" t="s">
        <v>752</v>
      </c>
      <c r="BY1" s="48" t="s">
        <v>754</v>
      </c>
      <c r="BZ1" s="1" t="s">
        <v>755</v>
      </c>
      <c r="CA1" s="48" t="s">
        <v>1218</v>
      </c>
      <c r="CB1" s="72" t="s">
        <v>1220</v>
      </c>
      <c r="CC1" s="40" t="s">
        <v>1233</v>
      </c>
      <c r="CD1" s="48" t="s">
        <v>1235</v>
      </c>
      <c r="CE1" s="1" t="s">
        <v>753</v>
      </c>
      <c r="CF1" s="1" t="s">
        <v>1213</v>
      </c>
      <c r="CG1" s="1" t="s">
        <v>752</v>
      </c>
      <c r="CH1" s="48" t="s">
        <v>754</v>
      </c>
      <c r="CI1" s="1" t="s">
        <v>755</v>
      </c>
      <c r="CJ1" s="48" t="s">
        <v>1218</v>
      </c>
      <c r="CK1" s="75" t="s">
        <v>1234</v>
      </c>
      <c r="CL1" s="40" t="s">
        <v>1301</v>
      </c>
      <c r="CM1" s="48" t="s">
        <v>1249</v>
      </c>
      <c r="CN1" s="1" t="s">
        <v>753</v>
      </c>
      <c r="CO1" s="1" t="s">
        <v>1213</v>
      </c>
      <c r="CP1" s="1" t="s">
        <v>752</v>
      </c>
      <c r="CQ1" s="48" t="s">
        <v>754</v>
      </c>
      <c r="CR1" s="1" t="s">
        <v>755</v>
      </c>
      <c r="CS1" s="48" t="s">
        <v>1218</v>
      </c>
      <c r="CT1" s="72" t="s">
        <v>1248</v>
      </c>
      <c r="CU1" s="75" t="s">
        <v>1275</v>
      </c>
      <c r="CV1" s="53" t="s">
        <v>1224</v>
      </c>
      <c r="CW1" s="54" t="s">
        <v>1228</v>
      </c>
      <c r="CX1" s="54" t="s">
        <v>1229</v>
      </c>
      <c r="CY1" s="55" t="s">
        <v>1236</v>
      </c>
      <c r="CZ1" s="55" t="s">
        <v>1250</v>
      </c>
      <c r="DA1" s="56" t="s">
        <v>1279</v>
      </c>
      <c r="DB1" s="53" t="s">
        <v>1254</v>
      </c>
      <c r="DC1" s="54" t="s">
        <v>1255</v>
      </c>
      <c r="DD1" s="54" t="s">
        <v>1256</v>
      </c>
      <c r="DE1" s="55" t="s">
        <v>1257</v>
      </c>
      <c r="DF1" s="55" t="s">
        <v>1258</v>
      </c>
      <c r="DG1" s="83" t="s">
        <v>1277</v>
      </c>
      <c r="DH1" s="38" t="s">
        <v>1215</v>
      </c>
      <c r="DI1" s="38" t="s">
        <v>1221</v>
      </c>
      <c r="DJ1" s="38" t="s">
        <v>1237</v>
      </c>
      <c r="DK1" s="38" t="s">
        <v>1251</v>
      </c>
      <c r="DL1" s="46" t="s">
        <v>1230</v>
      </c>
      <c r="DM1" s="53" t="s">
        <v>1225</v>
      </c>
      <c r="DN1" s="54" t="s">
        <v>1226</v>
      </c>
      <c r="DO1" s="54" t="s">
        <v>1231</v>
      </c>
      <c r="DP1" s="55" t="s">
        <v>1238</v>
      </c>
      <c r="DQ1" s="55" t="s">
        <v>1252</v>
      </c>
      <c r="DR1" s="46" t="s">
        <v>1227</v>
      </c>
      <c r="DS1" s="64" t="s">
        <v>1216</v>
      </c>
      <c r="DT1" s="64" t="s">
        <v>1222</v>
      </c>
      <c r="DU1" s="65" t="s">
        <v>1239</v>
      </c>
      <c r="DV1" s="65" t="s">
        <v>1253</v>
      </c>
      <c r="DW1" s="64" t="s">
        <v>1241</v>
      </c>
      <c r="DX1" s="46" t="s">
        <v>1276</v>
      </c>
      <c r="DY1" s="46" t="s">
        <v>1223</v>
      </c>
      <c r="DZ1" s="80" t="s">
        <v>1278</v>
      </c>
      <c r="EA1" s="82" t="s">
        <v>1298</v>
      </c>
      <c r="EB1" s="82" t="s">
        <v>1299</v>
      </c>
      <c r="EC1" s="82" t="s">
        <v>1284</v>
      </c>
      <c r="ED1" s="102" t="s">
        <v>1297</v>
      </c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</row>
    <row r="2" spans="1:177" s="8" customFormat="1" ht="12" customHeight="1" collapsed="1">
      <c r="A2" s="2">
        <v>1</v>
      </c>
      <c r="B2" s="10" t="s">
        <v>230</v>
      </c>
      <c r="C2" s="10" t="s">
        <v>656</v>
      </c>
      <c r="D2" s="10"/>
      <c r="E2" s="2" t="s">
        <v>873</v>
      </c>
      <c r="F2" s="29"/>
      <c r="G2" s="29"/>
      <c r="H2" s="29"/>
      <c r="I2" s="29"/>
      <c r="J2" s="29">
        <f>400+100</f>
        <v>500</v>
      </c>
      <c r="K2" s="29">
        <f>SUM(I2+J2)</f>
        <v>500</v>
      </c>
      <c r="L2" s="29"/>
      <c r="M2" s="34"/>
      <c r="N2" s="34">
        <v>400</v>
      </c>
      <c r="O2" s="34"/>
      <c r="P2" s="34"/>
      <c r="Q2" s="34"/>
      <c r="R2" s="34"/>
      <c r="S2" s="34"/>
      <c r="T2" s="34"/>
      <c r="U2" s="34"/>
      <c r="V2" s="34"/>
      <c r="W2" s="43"/>
      <c r="X2" s="34">
        <f>SUM(M2:W2)</f>
        <v>400</v>
      </c>
      <c r="Y2" s="3">
        <v>500</v>
      </c>
      <c r="Z2" s="78"/>
      <c r="AA2" s="3">
        <f>SUM(Y2:Z2)</f>
        <v>500</v>
      </c>
      <c r="AB2" s="101"/>
      <c r="AC2" s="101">
        <v>500</v>
      </c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26">
        <f>SUM(AB2:AT2)</f>
        <v>500</v>
      </c>
      <c r="AV2" s="101">
        <f>SUM(AB2:AJ2)</f>
        <v>500</v>
      </c>
      <c r="AW2" s="101">
        <f>SUM(AK2:AL2)</f>
        <v>0</v>
      </c>
      <c r="AX2" s="101">
        <f>SUM(AM2:AT2)</f>
        <v>0</v>
      </c>
      <c r="AY2" s="26">
        <f>SUM(AV2:AX2)</f>
        <v>500</v>
      </c>
      <c r="AZ2" s="3"/>
      <c r="BA2" s="3"/>
      <c r="BB2" s="18">
        <v>10845</v>
      </c>
      <c r="BC2" s="3">
        <v>10845</v>
      </c>
      <c r="BD2" s="2">
        <v>0</v>
      </c>
      <c r="BE2" s="2">
        <v>0</v>
      </c>
      <c r="BF2" s="34"/>
      <c r="BG2" s="2">
        <f>BE2+BF2</f>
        <v>0</v>
      </c>
      <c r="BH2" s="2">
        <f>BD2/BC2*1000</f>
        <v>0</v>
      </c>
      <c r="BI2" s="2">
        <f>BG2/BC2*1000</f>
        <v>0</v>
      </c>
      <c r="BJ2" s="2"/>
      <c r="BK2" s="7">
        <v>10855</v>
      </c>
      <c r="BL2" s="3">
        <v>10859</v>
      </c>
      <c r="BM2" s="2">
        <f>BK2-BL2</f>
        <v>-4</v>
      </c>
      <c r="BN2" s="2">
        <v>-4</v>
      </c>
      <c r="BO2" s="43"/>
      <c r="BP2" s="2">
        <f>BN2+BO2</f>
        <v>-4</v>
      </c>
      <c r="BQ2" s="2">
        <f>BM2/BL2*1000</f>
        <v>-0.3683580440187863</v>
      </c>
      <c r="BR2" s="2">
        <f>BP2/BL2*1000</f>
        <v>-0.3683580440187863</v>
      </c>
      <c r="BS2" s="2"/>
      <c r="BT2" s="59">
        <v>10846</v>
      </c>
      <c r="BU2" s="3">
        <v>10855</v>
      </c>
      <c r="BV2" s="2">
        <f>BT2-BU2</f>
        <v>-9</v>
      </c>
      <c r="BW2" s="2">
        <v>-9</v>
      </c>
      <c r="BX2" s="43"/>
      <c r="BY2" s="2">
        <f>BW2+BX2</f>
        <v>-9</v>
      </c>
      <c r="BZ2" s="2">
        <f>BV2/BU2*1000</f>
        <v>-0.8291110087517273</v>
      </c>
      <c r="CA2" s="2">
        <f>BY2/BU2*1000</f>
        <v>-0.8291110087517273</v>
      </c>
      <c r="CB2" s="2"/>
      <c r="CC2" s="59">
        <v>10886</v>
      </c>
      <c r="CD2" s="3">
        <v>10889</v>
      </c>
      <c r="CE2" s="2">
        <f>CC2-CD2</f>
        <v>-3</v>
      </c>
      <c r="CF2" s="2">
        <f>CE2</f>
        <v>-3</v>
      </c>
      <c r="CG2" s="43"/>
      <c r="CH2" s="2">
        <f>CF2+CG2</f>
        <v>-3</v>
      </c>
      <c r="CI2" s="2">
        <f>CE2/CD2*1000</f>
        <v>-0.27550739278170633</v>
      </c>
      <c r="CJ2" s="2">
        <f>CH2/CD2*1000</f>
        <v>-0.27550739278170633</v>
      </c>
      <c r="CK2" s="50"/>
      <c r="CL2" s="76">
        <v>10905</v>
      </c>
      <c r="CM2" s="3">
        <v>10911</v>
      </c>
      <c r="CN2" s="2">
        <f>CL2-CM2</f>
        <v>-6</v>
      </c>
      <c r="CO2" s="2">
        <f>CN2</f>
        <v>-6</v>
      </c>
      <c r="CP2" s="43"/>
      <c r="CQ2" s="2">
        <f>CO2+CP2</f>
        <v>-6</v>
      </c>
      <c r="CR2" s="2">
        <f>CN2/CM2*1000</f>
        <v>-0.5499037668408029</v>
      </c>
      <c r="CS2" s="2">
        <f>CQ2/CM2*1000</f>
        <v>-0.5499037668408029</v>
      </c>
      <c r="CT2" s="50"/>
      <c r="CU2" s="50"/>
      <c r="CV2" s="50">
        <f>BG2</f>
        <v>0</v>
      </c>
      <c r="CW2" s="52">
        <v>0</v>
      </c>
      <c r="CX2" s="52">
        <v>0</v>
      </c>
      <c r="CY2" s="51">
        <v>0</v>
      </c>
      <c r="CZ2" s="51">
        <v>0</v>
      </c>
      <c r="DA2" s="2"/>
      <c r="DB2" s="50">
        <f>CV2/BC2*1000</f>
        <v>0</v>
      </c>
      <c r="DC2" s="52">
        <f>CW2/BL2*1000</f>
        <v>0</v>
      </c>
      <c r="DD2" s="52">
        <f>CX2/BU2*1000</f>
        <v>0</v>
      </c>
      <c r="DE2" s="51">
        <f>CY2/CD2*1000</f>
        <v>0</v>
      </c>
      <c r="DF2" s="51">
        <f>CZ2/CM2*1000</f>
        <v>0</v>
      </c>
      <c r="DG2" s="2"/>
      <c r="DH2" s="52">
        <f>CW2-CV2</f>
        <v>0</v>
      </c>
      <c r="DI2" s="52">
        <f>CX2-CW2</f>
        <v>0</v>
      </c>
      <c r="DJ2" s="52">
        <f>CY2-CX2</f>
        <v>0</v>
      </c>
      <c r="DK2" s="52">
        <f>CZ2-CY2</f>
        <v>0</v>
      </c>
      <c r="DL2" s="39"/>
      <c r="DM2" s="50">
        <f>BI2</f>
        <v>0</v>
      </c>
      <c r="DN2" s="52">
        <f>BR2</f>
        <v>-0.3683580440187863</v>
      </c>
      <c r="DO2" s="52">
        <f>CA2</f>
        <v>-0.8291110087517273</v>
      </c>
      <c r="DP2" s="51">
        <f>CJ2</f>
        <v>-0.27550739278170633</v>
      </c>
      <c r="DQ2" s="52">
        <f>CS2</f>
        <v>-0.5499037668408029</v>
      </c>
      <c r="DR2" s="61"/>
      <c r="DS2" s="62"/>
      <c r="DT2" s="63" t="e">
        <f>DI2/CW2</f>
        <v>#DIV/0!</v>
      </c>
      <c r="DU2" s="63" t="e">
        <f>DJ2/CX2</f>
        <v>#DIV/0!</v>
      </c>
      <c r="DV2" s="63" t="e">
        <f>DK2/CY2</f>
        <v>#DIV/0!</v>
      </c>
      <c r="DW2" s="60" t="e">
        <f>SUM(DH2:DK2)/CV2</f>
        <v>#DIV/0!</v>
      </c>
      <c r="DX2" s="60"/>
      <c r="DY2" s="39"/>
      <c r="DZ2" s="3">
        <f>CZ2</f>
        <v>0</v>
      </c>
      <c r="EA2" s="2">
        <f>AV2</f>
        <v>500</v>
      </c>
      <c r="EB2" s="2">
        <f>AW2</f>
        <v>0</v>
      </c>
      <c r="EC2" s="2">
        <f>AX2</f>
        <v>0</v>
      </c>
      <c r="ED2" s="3">
        <f>AY2</f>
        <v>500</v>
      </c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</row>
    <row r="3" spans="1:5" ht="12.75">
      <c r="A3" s="87" t="s">
        <v>1280</v>
      </c>
      <c r="B3" s="88"/>
      <c r="C3" s="88"/>
      <c r="D3" s="88"/>
      <c r="E3" s="89"/>
    </row>
    <row r="4" spans="20:104" ht="12.75">
      <c r="T4" s="106" t="s">
        <v>1305</v>
      </c>
      <c r="CV4" s="86">
        <v>2012</v>
      </c>
      <c r="CW4" s="86">
        <v>2013</v>
      </c>
      <c r="CX4" s="86">
        <v>2014</v>
      </c>
      <c r="CY4" s="86">
        <v>2015</v>
      </c>
      <c r="CZ4" s="86">
        <v>2016</v>
      </c>
    </row>
    <row r="5" spans="3:104" ht="12.75">
      <c r="C5" s="91" t="str">
        <f>$E$2</f>
        <v>DAMME</v>
      </c>
      <c r="I5" s="90" t="str">
        <f>$C$5</f>
        <v>DAMME</v>
      </c>
      <c r="L5" s="106" t="s">
        <v>1302</v>
      </c>
      <c r="Q5" s="90" t="str">
        <f>$C$5</f>
        <v>DAMME</v>
      </c>
      <c r="T5" s="106" t="s">
        <v>1306</v>
      </c>
      <c r="CU5" s="86" t="s">
        <v>1308</v>
      </c>
      <c r="CV5" s="107" t="e">
        <f>Asiel!#REF!</f>
        <v>#REF!</v>
      </c>
      <c r="CW5" s="107" t="e">
        <f>Asiel!#REF!</f>
        <v>#REF!</v>
      </c>
      <c r="CX5" s="107" t="e">
        <f>Asiel!#REF!</f>
        <v>#REF!</v>
      </c>
      <c r="CY5" s="107" t="e">
        <f>Asiel!#REF!</f>
        <v>#REF!</v>
      </c>
      <c r="CZ5" s="107" t="e">
        <f>Asiel!#REF!</f>
        <v>#REF!</v>
      </c>
    </row>
    <row r="6" spans="100:103" ht="12.75">
      <c r="CV6" s="86" t="s">
        <v>1303</v>
      </c>
      <c r="CW6" s="86" t="s">
        <v>1282</v>
      </c>
      <c r="CX6" s="86" t="s">
        <v>1295</v>
      </c>
      <c r="CY6" s="86" t="s">
        <v>1304</v>
      </c>
    </row>
    <row r="7" spans="99:100" ht="12.75">
      <c r="CU7" s="86" t="s">
        <v>1303</v>
      </c>
      <c r="CV7" s="107">
        <f>$CZ$2</f>
        <v>0</v>
      </c>
    </row>
    <row r="8" spans="99:103" ht="12.75">
      <c r="CU8" s="86" t="s">
        <v>1274</v>
      </c>
      <c r="CW8" s="107">
        <f>EA2</f>
        <v>500</v>
      </c>
      <c r="CX8" s="107">
        <f>EB2</f>
        <v>0</v>
      </c>
      <c r="CY8" s="107">
        <f>EC2</f>
        <v>0</v>
      </c>
    </row>
    <row r="22" ht="12.75">
      <c r="Q22" s="106" t="s">
        <v>1310</v>
      </c>
    </row>
    <row r="23" ht="12.75">
      <c r="Q23" s="106" t="s">
        <v>1309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A611"/>
  <sheetViews>
    <sheetView tabSelected="1" workbookViewId="0" topLeftCell="A1">
      <pane xSplit="4" ySplit="2" topLeftCell="E3" activePane="bottomRight" state="frozen"/>
      <selection pane="topLeft" activeCell="C1" sqref="C1"/>
      <selection pane="topRight" activeCell="F1" sqref="F1"/>
      <selection pane="bottomLeft" activeCell="C3" sqref="C3"/>
      <selection pane="bottomRight" activeCell="D2" sqref="D2"/>
    </sheetView>
  </sheetViews>
  <sheetFormatPr defaultColWidth="9.140625" defaultRowHeight="12" customHeight="1" outlineLevelRow="1" outlineLevelCol="1"/>
  <cols>
    <col min="1" max="1" width="4.421875" style="15" hidden="1" customWidth="1" outlineLevel="1"/>
    <col min="2" max="2" width="7.7109375" style="15" hidden="1" customWidth="1" outlineLevel="1"/>
    <col min="3" max="3" width="7.140625" style="15" customWidth="1" collapsed="1"/>
    <col min="4" max="4" width="24.8515625" style="7" customWidth="1"/>
    <col min="5" max="5" width="8.28125" style="30" customWidth="1" collapsed="1"/>
    <col min="6" max="7" width="8.8515625" style="15" customWidth="1" outlineLevel="1"/>
    <col min="8" max="8" width="8.140625" style="15" customWidth="1" outlineLevel="1"/>
    <col min="9" max="9" width="10.7109375" style="30" customWidth="1"/>
    <col min="10" max="10" width="8.8515625" style="30" customWidth="1" outlineLevel="1" collapsed="1"/>
    <col min="11" max="11" width="8.8515625" style="15" customWidth="1" outlineLevel="1"/>
    <col min="12" max="12" width="9.8515625" style="15" customWidth="1" outlineLevel="1"/>
    <col min="13" max="13" width="9.421875" style="15" customWidth="1" outlineLevel="1"/>
    <col min="14" max="14" width="10.7109375" style="30" customWidth="1"/>
    <col min="15" max="53" width="9.140625" style="32" customWidth="1"/>
    <col min="54" max="16384" width="9.140625" style="8" customWidth="1"/>
  </cols>
  <sheetData>
    <row r="1" spans="1:14" ht="12" customHeight="1">
      <c r="A1" s="73"/>
      <c r="B1" s="74"/>
      <c r="C1" s="109" t="s">
        <v>1319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36" customHeight="1">
      <c r="A2" s="48" t="s">
        <v>1219</v>
      </c>
      <c r="B2" s="48" t="s">
        <v>751</v>
      </c>
      <c r="C2" s="48" t="s">
        <v>237</v>
      </c>
      <c r="D2" s="49" t="s">
        <v>750</v>
      </c>
      <c r="E2" s="80" t="s">
        <v>1321</v>
      </c>
      <c r="F2" s="82" t="s">
        <v>1320</v>
      </c>
      <c r="G2" s="82" t="s">
        <v>1299</v>
      </c>
      <c r="H2" s="82" t="s">
        <v>1284</v>
      </c>
      <c r="I2" s="102" t="s">
        <v>1297</v>
      </c>
      <c r="J2" s="80" t="s">
        <v>1318</v>
      </c>
      <c r="K2" s="82" t="s">
        <v>1314</v>
      </c>
      <c r="L2" s="82" t="s">
        <v>1315</v>
      </c>
      <c r="M2" s="82" t="s">
        <v>1316</v>
      </c>
      <c r="N2" s="102" t="s">
        <v>1313</v>
      </c>
    </row>
    <row r="3" spans="1:14" ht="12" customHeight="1">
      <c r="A3" s="5">
        <v>1</v>
      </c>
      <c r="B3" s="12" t="s">
        <v>231</v>
      </c>
      <c r="C3" s="12" t="s">
        <v>717</v>
      </c>
      <c r="D3" s="5" t="s">
        <v>760</v>
      </c>
      <c r="E3" s="6">
        <v>210</v>
      </c>
      <c r="F3" s="5">
        <v>0</v>
      </c>
      <c r="G3" s="5">
        <v>47</v>
      </c>
      <c r="H3" s="5">
        <v>4</v>
      </c>
      <c r="I3" s="6">
        <v>51</v>
      </c>
      <c r="J3" s="6">
        <v>2.49255201718674</v>
      </c>
      <c r="K3" s="5">
        <v>0</v>
      </c>
      <c r="L3" s="5">
        <v>0.5578568800370322</v>
      </c>
      <c r="M3" s="5">
        <v>0.04747718127974742</v>
      </c>
      <c r="N3" s="6">
        <v>0.6053340613167796</v>
      </c>
    </row>
    <row r="4" spans="1:14" ht="12" customHeight="1">
      <c r="A4" s="2">
        <v>1</v>
      </c>
      <c r="B4" s="10" t="s">
        <v>231</v>
      </c>
      <c r="C4" s="10" t="s">
        <v>142</v>
      </c>
      <c r="D4" s="2" t="s">
        <v>761</v>
      </c>
      <c r="E4" s="3">
        <v>17</v>
      </c>
      <c r="F4" s="2">
        <v>0</v>
      </c>
      <c r="G4" s="2">
        <v>3</v>
      </c>
      <c r="H4" s="2">
        <v>0</v>
      </c>
      <c r="I4" s="3">
        <v>3</v>
      </c>
      <c r="J4" s="3">
        <v>0.8412093621653719</v>
      </c>
      <c r="K4" s="2">
        <v>0</v>
      </c>
      <c r="L4" s="2">
        <v>0.14844871097035972</v>
      </c>
      <c r="M4" s="2">
        <v>0</v>
      </c>
      <c r="N4" s="3">
        <v>0.14844871097035972</v>
      </c>
    </row>
    <row r="5" spans="1:14" ht="15" customHeight="1">
      <c r="A5" s="2">
        <v>1</v>
      </c>
      <c r="B5" s="10" t="s">
        <v>228</v>
      </c>
      <c r="C5" s="10" t="s">
        <v>623</v>
      </c>
      <c r="D5" s="2" t="s">
        <v>762</v>
      </c>
      <c r="E5" s="3">
        <v>15</v>
      </c>
      <c r="F5" s="2">
        <v>0</v>
      </c>
      <c r="G5" s="2">
        <v>8</v>
      </c>
      <c r="H5" s="2">
        <v>0</v>
      </c>
      <c r="I5" s="3">
        <v>8</v>
      </c>
      <c r="J5" s="3">
        <v>0.508078447312265</v>
      </c>
      <c r="K5" s="2">
        <v>0</v>
      </c>
      <c r="L5" s="2">
        <v>0.2709751718998747</v>
      </c>
      <c r="M5" s="2">
        <v>0</v>
      </c>
      <c r="N5" s="3">
        <v>0.2709751718998747</v>
      </c>
    </row>
    <row r="6" spans="1:14" ht="12" customHeight="1">
      <c r="A6" s="2">
        <v>1</v>
      </c>
      <c r="B6" s="10" t="s">
        <v>226</v>
      </c>
      <c r="C6" s="10" t="s">
        <v>534</v>
      </c>
      <c r="D6" s="2" t="s">
        <v>763</v>
      </c>
      <c r="E6" s="3">
        <v>26</v>
      </c>
      <c r="F6" s="2">
        <v>0</v>
      </c>
      <c r="G6" s="2">
        <v>16</v>
      </c>
      <c r="H6" s="2">
        <v>0</v>
      </c>
      <c r="I6" s="3">
        <v>16</v>
      </c>
      <c r="J6" s="3">
        <v>1.8254581197781368</v>
      </c>
      <c r="K6" s="2">
        <v>0</v>
      </c>
      <c r="L6" s="2">
        <v>1.1233588429403918</v>
      </c>
      <c r="M6" s="2">
        <v>0</v>
      </c>
      <c r="N6" s="3">
        <v>1.1233588429403918</v>
      </c>
    </row>
    <row r="7" spans="1:14" ht="12" customHeight="1">
      <c r="A7" s="2">
        <v>1</v>
      </c>
      <c r="B7" s="10" t="s">
        <v>228</v>
      </c>
      <c r="C7" s="10" t="s">
        <v>594</v>
      </c>
      <c r="D7" s="2" t="s">
        <v>764</v>
      </c>
      <c r="E7" s="3">
        <v>2</v>
      </c>
      <c r="F7" s="2">
        <v>0</v>
      </c>
      <c r="G7" s="2">
        <v>6</v>
      </c>
      <c r="H7" s="2">
        <v>0</v>
      </c>
      <c r="I7" s="3">
        <v>6</v>
      </c>
      <c r="J7" s="3">
        <v>0.15288182235132242</v>
      </c>
      <c r="K7" s="2">
        <v>0</v>
      </c>
      <c r="L7" s="2">
        <v>0.45864546705396725</v>
      </c>
      <c r="M7" s="2">
        <v>0</v>
      </c>
      <c r="N7" s="3">
        <v>0.45864546705396725</v>
      </c>
    </row>
    <row r="8" spans="1:14" ht="12" customHeight="1">
      <c r="A8" s="2">
        <v>3</v>
      </c>
      <c r="B8" s="10" t="s">
        <v>232</v>
      </c>
      <c r="C8" s="10" t="s">
        <v>296</v>
      </c>
      <c r="D8" s="2" t="s">
        <v>765</v>
      </c>
      <c r="E8" s="3">
        <v>57</v>
      </c>
      <c r="F8" s="2">
        <v>24</v>
      </c>
      <c r="G8" s="2"/>
      <c r="H8" s="2"/>
      <c r="I8" s="78">
        <v>24</v>
      </c>
      <c r="J8" s="3">
        <v>5.289041477220005</v>
      </c>
      <c r="K8" s="2">
        <v>2.2269648325136866</v>
      </c>
      <c r="L8" s="2">
        <v>0</v>
      </c>
      <c r="M8" s="2">
        <v>0</v>
      </c>
      <c r="N8" s="78">
        <v>2.2269648325136866</v>
      </c>
    </row>
    <row r="9" spans="1:14" ht="12" customHeight="1">
      <c r="A9" s="2">
        <v>1</v>
      </c>
      <c r="B9" s="10" t="s">
        <v>234</v>
      </c>
      <c r="C9" s="10" t="s">
        <v>199</v>
      </c>
      <c r="D9" s="2" t="s">
        <v>766</v>
      </c>
      <c r="E9" s="3">
        <v>23</v>
      </c>
      <c r="F9" s="2">
        <v>0</v>
      </c>
      <c r="G9" s="2">
        <v>35</v>
      </c>
      <c r="H9" s="2">
        <v>7</v>
      </c>
      <c r="I9" s="3">
        <v>42</v>
      </c>
      <c r="J9" s="3">
        <v>2.008032128514056</v>
      </c>
      <c r="K9" s="2">
        <v>0</v>
      </c>
      <c r="L9" s="2">
        <v>3.0557010651300853</v>
      </c>
      <c r="M9" s="2">
        <v>0.6111402130260171</v>
      </c>
      <c r="N9" s="3">
        <v>3.666841278156103</v>
      </c>
    </row>
    <row r="10" spans="1:14" ht="12" customHeight="1">
      <c r="A10" s="2">
        <v>1</v>
      </c>
      <c r="B10" s="10" t="s">
        <v>230</v>
      </c>
      <c r="C10" s="10" t="s">
        <v>713</v>
      </c>
      <c r="D10" s="2" t="s">
        <v>767</v>
      </c>
      <c r="E10" s="3">
        <v>25</v>
      </c>
      <c r="F10" s="2">
        <v>0</v>
      </c>
      <c r="G10" s="2">
        <v>25</v>
      </c>
      <c r="H10" s="2">
        <v>0</v>
      </c>
      <c r="I10" s="3">
        <v>25</v>
      </c>
      <c r="J10" s="3">
        <v>4.9603174603174605</v>
      </c>
      <c r="K10" s="2">
        <v>0</v>
      </c>
      <c r="L10" s="2">
        <v>4.9603174603174605</v>
      </c>
      <c r="M10" s="2">
        <v>0</v>
      </c>
      <c r="N10" s="3">
        <v>4.9603174603174605</v>
      </c>
    </row>
    <row r="11" spans="1:14" ht="12" customHeight="1">
      <c r="A11" s="2">
        <v>3</v>
      </c>
      <c r="B11" s="10" t="s">
        <v>233</v>
      </c>
      <c r="C11" s="10" t="s">
        <v>355</v>
      </c>
      <c r="D11" s="2" t="s">
        <v>768</v>
      </c>
      <c r="E11" s="3">
        <v>0</v>
      </c>
      <c r="F11" s="108">
        <v>0</v>
      </c>
      <c r="G11" s="2"/>
      <c r="H11" s="2"/>
      <c r="I11" s="78">
        <v>0</v>
      </c>
      <c r="J11" s="3">
        <v>0</v>
      </c>
      <c r="K11" s="108">
        <v>0</v>
      </c>
      <c r="L11" s="2">
        <v>0</v>
      </c>
      <c r="M11" s="2">
        <v>0</v>
      </c>
      <c r="N11" s="78">
        <v>0</v>
      </c>
    </row>
    <row r="12" spans="1:14" ht="12" customHeight="1">
      <c r="A12" s="2">
        <v>3</v>
      </c>
      <c r="B12" s="10" t="s">
        <v>233</v>
      </c>
      <c r="C12" s="10" t="s">
        <v>396</v>
      </c>
      <c r="D12" s="2" t="s">
        <v>769</v>
      </c>
      <c r="E12" s="3">
        <v>8</v>
      </c>
      <c r="F12" s="108">
        <v>0</v>
      </c>
      <c r="G12" s="2"/>
      <c r="H12" s="2"/>
      <c r="I12" s="78">
        <v>0</v>
      </c>
      <c r="J12" s="3">
        <v>1.4571948998178506</v>
      </c>
      <c r="K12" s="108">
        <v>0</v>
      </c>
      <c r="L12" s="2">
        <v>0</v>
      </c>
      <c r="M12" s="2">
        <v>0</v>
      </c>
      <c r="N12" s="78">
        <v>0</v>
      </c>
    </row>
    <row r="13" spans="1:14" ht="12" customHeight="1">
      <c r="A13" s="2">
        <v>3</v>
      </c>
      <c r="B13" s="10" t="s">
        <v>235</v>
      </c>
      <c r="C13" s="10" t="s">
        <v>495</v>
      </c>
      <c r="D13" s="2" t="s">
        <v>770</v>
      </c>
      <c r="E13" s="3">
        <v>18</v>
      </c>
      <c r="F13" s="108">
        <v>0</v>
      </c>
      <c r="G13" s="2"/>
      <c r="H13" s="2"/>
      <c r="I13" s="78">
        <v>0</v>
      </c>
      <c r="J13" s="3">
        <v>0.6853226727584237</v>
      </c>
      <c r="K13" s="108">
        <v>0</v>
      </c>
      <c r="L13" s="2">
        <v>0</v>
      </c>
      <c r="M13" s="2">
        <v>0</v>
      </c>
      <c r="N13" s="78">
        <v>0</v>
      </c>
    </row>
    <row r="14" spans="1:14" ht="12" customHeight="1">
      <c r="A14" s="2">
        <v>2</v>
      </c>
      <c r="B14" s="10" t="s">
        <v>227</v>
      </c>
      <c r="C14" s="10" t="s">
        <v>210</v>
      </c>
      <c r="D14" s="2" t="s">
        <v>771</v>
      </c>
      <c r="E14" s="3">
        <v>1563</v>
      </c>
      <c r="F14" s="2">
        <v>0</v>
      </c>
      <c r="G14" s="2">
        <v>33</v>
      </c>
      <c r="H14" s="2">
        <v>0</v>
      </c>
      <c r="I14" s="3">
        <v>33</v>
      </c>
      <c r="J14" s="3">
        <v>13.417000017168267</v>
      </c>
      <c r="K14" s="2">
        <v>0</v>
      </c>
      <c r="L14" s="2">
        <v>0.2832763919171803</v>
      </c>
      <c r="M14" s="2">
        <v>0</v>
      </c>
      <c r="N14" s="3">
        <v>0.2832763919171803</v>
      </c>
    </row>
    <row r="15" spans="1:14" ht="12" customHeight="1">
      <c r="A15" s="2">
        <v>3</v>
      </c>
      <c r="B15" s="10" t="s">
        <v>232</v>
      </c>
      <c r="C15" s="10" t="s">
        <v>331</v>
      </c>
      <c r="D15" s="2" t="s">
        <v>772</v>
      </c>
      <c r="E15" s="3">
        <v>12</v>
      </c>
      <c r="F15" s="108">
        <v>18</v>
      </c>
      <c r="G15" s="2"/>
      <c r="H15" s="2"/>
      <c r="I15" s="78">
        <v>18</v>
      </c>
      <c r="J15" s="3">
        <v>0.999333777481679</v>
      </c>
      <c r="K15" s="108">
        <v>1.4990006662225182</v>
      </c>
      <c r="L15" s="2">
        <v>0</v>
      </c>
      <c r="M15" s="2">
        <v>0</v>
      </c>
      <c r="N15" s="78">
        <v>1.4990006662225182</v>
      </c>
    </row>
    <row r="16" spans="1:14" ht="12" customHeight="1">
      <c r="A16" s="2">
        <v>3</v>
      </c>
      <c r="B16" s="10" t="s">
        <v>235</v>
      </c>
      <c r="C16" s="10" t="s">
        <v>486</v>
      </c>
      <c r="D16" s="2" t="s">
        <v>773</v>
      </c>
      <c r="E16" s="3">
        <v>2</v>
      </c>
      <c r="F16" s="108">
        <v>0</v>
      </c>
      <c r="G16" s="2"/>
      <c r="H16" s="2"/>
      <c r="I16" s="78">
        <v>0</v>
      </c>
      <c r="J16" s="3">
        <v>0.28169014084507044</v>
      </c>
      <c r="K16" s="108">
        <v>0</v>
      </c>
      <c r="L16" s="2">
        <v>0</v>
      </c>
      <c r="M16" s="2">
        <v>0</v>
      </c>
      <c r="N16" s="78">
        <v>0</v>
      </c>
    </row>
    <row r="17" spans="1:14" ht="12" customHeight="1">
      <c r="A17" s="2">
        <v>3</v>
      </c>
      <c r="B17" s="10" t="s">
        <v>233</v>
      </c>
      <c r="C17" s="10" t="s">
        <v>384</v>
      </c>
      <c r="D17" s="2" t="s">
        <v>774</v>
      </c>
      <c r="E17" s="3">
        <v>24</v>
      </c>
      <c r="F17" s="108">
        <v>1099</v>
      </c>
      <c r="G17" s="2"/>
      <c r="H17" s="2"/>
      <c r="I17" s="78">
        <v>1099</v>
      </c>
      <c r="J17" s="3">
        <v>0.8523332623055614</v>
      </c>
      <c r="K17" s="108">
        <v>39.02976063640884</v>
      </c>
      <c r="L17" s="2">
        <v>0</v>
      </c>
      <c r="M17" s="2">
        <v>0</v>
      </c>
      <c r="N17" s="78">
        <v>39.02976063640884</v>
      </c>
    </row>
    <row r="18" spans="1:14" ht="12" customHeight="1">
      <c r="A18" s="2">
        <v>3</v>
      </c>
      <c r="B18" s="10" t="s">
        <v>233</v>
      </c>
      <c r="C18" s="10" t="s">
        <v>364</v>
      </c>
      <c r="D18" s="2" t="s">
        <v>775</v>
      </c>
      <c r="E18" s="3">
        <v>4</v>
      </c>
      <c r="F18" s="108">
        <v>4</v>
      </c>
      <c r="G18" s="2"/>
      <c r="H18" s="2"/>
      <c r="I18" s="78">
        <v>4</v>
      </c>
      <c r="J18" s="3">
        <v>0.9720534629404618</v>
      </c>
      <c r="K18" s="108">
        <v>0.9720534629404618</v>
      </c>
      <c r="L18" s="2">
        <v>0</v>
      </c>
      <c r="M18" s="2">
        <v>0</v>
      </c>
      <c r="N18" s="78">
        <v>0.9720534629404618</v>
      </c>
    </row>
    <row r="19" spans="1:14" ht="12" customHeight="1">
      <c r="A19" s="2">
        <v>3</v>
      </c>
      <c r="B19" s="10" t="s">
        <v>232</v>
      </c>
      <c r="C19" s="10" t="s">
        <v>342</v>
      </c>
      <c r="D19" s="2" t="s">
        <v>776</v>
      </c>
      <c r="E19" s="3">
        <v>18</v>
      </c>
      <c r="F19" s="108">
        <v>3</v>
      </c>
      <c r="G19" s="2"/>
      <c r="H19" s="2"/>
      <c r="I19" s="78">
        <v>3</v>
      </c>
      <c r="J19" s="3">
        <v>2.303557716918352</v>
      </c>
      <c r="K19" s="108">
        <v>0.38392628615305857</v>
      </c>
      <c r="L19" s="2">
        <v>0</v>
      </c>
      <c r="M19" s="2">
        <v>0</v>
      </c>
      <c r="N19" s="78">
        <v>0.38392628615305857</v>
      </c>
    </row>
    <row r="20" spans="1:14" ht="12" customHeight="1">
      <c r="A20" s="2">
        <v>1</v>
      </c>
      <c r="B20" s="10" t="s">
        <v>226</v>
      </c>
      <c r="C20" s="10" t="s">
        <v>518</v>
      </c>
      <c r="D20" s="2" t="s">
        <v>777</v>
      </c>
      <c r="E20" s="3">
        <v>2305</v>
      </c>
      <c r="F20" s="2">
        <v>240</v>
      </c>
      <c r="G20" s="2">
        <v>72</v>
      </c>
      <c r="H20" s="2">
        <v>1</v>
      </c>
      <c r="I20" s="3">
        <v>313</v>
      </c>
      <c r="J20" s="3">
        <v>4.471022729476939</v>
      </c>
      <c r="K20" s="2">
        <v>0.46552948159412816</v>
      </c>
      <c r="L20" s="2">
        <v>0.13965884447823845</v>
      </c>
      <c r="M20" s="2">
        <v>0.0019397061733088673</v>
      </c>
      <c r="N20" s="3">
        <v>0.6071280322456754</v>
      </c>
    </row>
    <row r="21" spans="1:14" ht="12" customHeight="1">
      <c r="A21" s="2">
        <v>1</v>
      </c>
      <c r="B21" s="10" t="s">
        <v>230</v>
      </c>
      <c r="C21" s="10" t="s">
        <v>681</v>
      </c>
      <c r="D21" s="2" t="s">
        <v>778</v>
      </c>
      <c r="E21" s="3">
        <v>20</v>
      </c>
      <c r="F21" s="2">
        <v>0</v>
      </c>
      <c r="G21" s="2">
        <v>17</v>
      </c>
      <c r="H21" s="2">
        <v>0</v>
      </c>
      <c r="I21" s="3">
        <v>17</v>
      </c>
      <c r="J21" s="3">
        <v>1.3710838417769247</v>
      </c>
      <c r="K21" s="2">
        <v>0</v>
      </c>
      <c r="L21" s="2">
        <v>1.1654212655103862</v>
      </c>
      <c r="M21" s="2">
        <v>0</v>
      </c>
      <c r="N21" s="3">
        <v>1.1654212655103862</v>
      </c>
    </row>
    <row r="22" spans="1:14" ht="12" customHeight="1">
      <c r="A22" s="2">
        <v>1</v>
      </c>
      <c r="B22" s="10" t="s">
        <v>230</v>
      </c>
      <c r="C22" s="10" t="s">
        <v>710</v>
      </c>
      <c r="D22" s="2" t="s">
        <v>779</v>
      </c>
      <c r="E22" s="3">
        <v>11</v>
      </c>
      <c r="F22" s="2">
        <v>0</v>
      </c>
      <c r="G22" s="2">
        <v>8</v>
      </c>
      <c r="H22" s="2">
        <v>0</v>
      </c>
      <c r="I22" s="3">
        <v>8</v>
      </c>
      <c r="J22" s="3">
        <v>1.2156039341363687</v>
      </c>
      <c r="K22" s="2">
        <v>0</v>
      </c>
      <c r="L22" s="2">
        <v>0.8840755884628135</v>
      </c>
      <c r="M22" s="2">
        <v>0</v>
      </c>
      <c r="N22" s="3">
        <v>0.8840755884628135</v>
      </c>
    </row>
    <row r="23" spans="1:14" ht="12" customHeight="1">
      <c r="A23" s="2">
        <v>1</v>
      </c>
      <c r="B23" s="10" t="s">
        <v>226</v>
      </c>
      <c r="C23" s="10" t="s">
        <v>561</v>
      </c>
      <c r="D23" s="2" t="s">
        <v>780</v>
      </c>
      <c r="E23" s="3">
        <v>544</v>
      </c>
      <c r="F23" s="2">
        <v>470</v>
      </c>
      <c r="G23" s="2">
        <v>10</v>
      </c>
      <c r="H23" s="2">
        <v>60</v>
      </c>
      <c r="I23" s="3">
        <v>540</v>
      </c>
      <c r="J23" s="3">
        <v>41.4665751962802</v>
      </c>
      <c r="K23" s="2">
        <v>35.825901364433264</v>
      </c>
      <c r="L23" s="2">
        <v>0.7622532205198567</v>
      </c>
      <c r="M23" s="2">
        <v>4.57351932311914</v>
      </c>
      <c r="N23" s="3">
        <v>41.16167390807226</v>
      </c>
    </row>
    <row r="24" spans="1:14" ht="12" customHeight="1">
      <c r="A24" s="2">
        <v>3</v>
      </c>
      <c r="B24" s="10" t="s">
        <v>236</v>
      </c>
      <c r="C24" s="10" t="s">
        <v>436</v>
      </c>
      <c r="D24" s="2" t="s">
        <v>781</v>
      </c>
      <c r="E24" s="3">
        <v>67</v>
      </c>
      <c r="F24" s="108">
        <v>970</v>
      </c>
      <c r="G24" s="2"/>
      <c r="H24" s="2"/>
      <c r="I24" s="78">
        <v>970</v>
      </c>
      <c r="J24" s="3">
        <v>2.291851953205172</v>
      </c>
      <c r="K24" s="108">
        <v>33.180543203119655</v>
      </c>
      <c r="L24" s="2">
        <v>0</v>
      </c>
      <c r="M24" s="2">
        <v>0</v>
      </c>
      <c r="N24" s="78">
        <v>33.180543203119655</v>
      </c>
    </row>
    <row r="25" spans="1:14" ht="12" customHeight="1">
      <c r="A25" s="2">
        <v>1</v>
      </c>
      <c r="B25" s="10" t="s">
        <v>234</v>
      </c>
      <c r="C25" s="10" t="s">
        <v>171</v>
      </c>
      <c r="D25" s="2" t="s">
        <v>782</v>
      </c>
      <c r="E25" s="3">
        <v>14</v>
      </c>
      <c r="F25" s="2">
        <v>0</v>
      </c>
      <c r="G25" s="2">
        <v>10</v>
      </c>
      <c r="H25" s="2">
        <v>0</v>
      </c>
      <c r="I25" s="3">
        <v>10</v>
      </c>
      <c r="J25" s="3">
        <v>1.7158965559504842</v>
      </c>
      <c r="K25" s="2">
        <v>0</v>
      </c>
      <c r="L25" s="2">
        <v>1.2256403971074887</v>
      </c>
      <c r="M25" s="2">
        <v>0</v>
      </c>
      <c r="N25" s="3">
        <v>1.2256403971074887</v>
      </c>
    </row>
    <row r="26" spans="1:14" ht="12" customHeight="1">
      <c r="A26" s="2">
        <v>1</v>
      </c>
      <c r="B26" s="10" t="s">
        <v>228</v>
      </c>
      <c r="C26" s="10" t="s">
        <v>588</v>
      </c>
      <c r="D26" s="2" t="s">
        <v>783</v>
      </c>
      <c r="E26" s="3">
        <v>52</v>
      </c>
      <c r="F26" s="2">
        <v>0</v>
      </c>
      <c r="G26" s="2">
        <v>20</v>
      </c>
      <c r="H26" s="2">
        <v>0</v>
      </c>
      <c r="I26" s="3">
        <v>20</v>
      </c>
      <c r="J26" s="3">
        <v>1.604690634161395</v>
      </c>
      <c r="K26" s="2">
        <v>0</v>
      </c>
      <c r="L26" s="2">
        <v>0.6171887054466902</v>
      </c>
      <c r="M26" s="2">
        <v>0</v>
      </c>
      <c r="N26" s="3">
        <v>0.6171887054466902</v>
      </c>
    </row>
    <row r="27" spans="1:14" ht="12" customHeight="1">
      <c r="A27" s="2">
        <v>1</v>
      </c>
      <c r="B27" s="10" t="s">
        <v>231</v>
      </c>
      <c r="C27" s="10" t="s">
        <v>737</v>
      </c>
      <c r="D27" s="2" t="s">
        <v>784</v>
      </c>
      <c r="E27" s="3">
        <v>34</v>
      </c>
      <c r="F27" s="2">
        <v>0</v>
      </c>
      <c r="G27" s="2">
        <v>34</v>
      </c>
      <c r="H27" s="2">
        <v>0</v>
      </c>
      <c r="I27" s="3">
        <v>34</v>
      </c>
      <c r="J27" s="3">
        <v>2.415115783491973</v>
      </c>
      <c r="K27" s="2">
        <v>0</v>
      </c>
      <c r="L27" s="2">
        <v>2.415115783491973</v>
      </c>
      <c r="M27" s="2">
        <v>0</v>
      </c>
      <c r="N27" s="3">
        <v>2.415115783491973</v>
      </c>
    </row>
    <row r="28" spans="1:14" ht="12" customHeight="1">
      <c r="A28" s="2">
        <v>3</v>
      </c>
      <c r="B28" s="10" t="s">
        <v>235</v>
      </c>
      <c r="C28" s="10" t="s">
        <v>505</v>
      </c>
      <c r="D28" s="2" t="s">
        <v>785</v>
      </c>
      <c r="E28" s="3">
        <v>51</v>
      </c>
      <c r="F28" s="108">
        <v>58</v>
      </c>
      <c r="G28" s="2"/>
      <c r="H28" s="2"/>
      <c r="I28" s="78">
        <v>58</v>
      </c>
      <c r="J28" s="3">
        <v>7.379539863984951</v>
      </c>
      <c r="K28" s="108">
        <v>8.392417884531906</v>
      </c>
      <c r="L28" s="2">
        <v>0</v>
      </c>
      <c r="M28" s="2">
        <v>0</v>
      </c>
      <c r="N28" s="78">
        <v>8.392417884531906</v>
      </c>
    </row>
    <row r="29" spans="1:14" ht="12" customHeight="1">
      <c r="A29" s="2">
        <v>3</v>
      </c>
      <c r="B29" s="10" t="s">
        <v>232</v>
      </c>
      <c r="C29" s="10" t="s">
        <v>283</v>
      </c>
      <c r="D29" s="2" t="s">
        <v>786</v>
      </c>
      <c r="E29" s="3">
        <v>10</v>
      </c>
      <c r="F29" s="108">
        <v>13</v>
      </c>
      <c r="G29" s="2"/>
      <c r="H29" s="2"/>
      <c r="I29" s="78">
        <v>13</v>
      </c>
      <c r="J29" s="3">
        <v>0.3455066855543655</v>
      </c>
      <c r="K29" s="108">
        <v>0.4491586912206751</v>
      </c>
      <c r="L29" s="2">
        <v>0</v>
      </c>
      <c r="M29" s="2">
        <v>0</v>
      </c>
      <c r="N29" s="78">
        <v>0.4491586912206751</v>
      </c>
    </row>
    <row r="30" spans="1:14" ht="12" customHeight="1">
      <c r="A30" s="2">
        <v>3</v>
      </c>
      <c r="B30" s="10" t="s">
        <v>236</v>
      </c>
      <c r="C30" s="10" t="s">
        <v>437</v>
      </c>
      <c r="D30" s="2" t="s">
        <v>787</v>
      </c>
      <c r="E30" s="3">
        <v>0</v>
      </c>
      <c r="F30" s="108">
        <v>0</v>
      </c>
      <c r="G30" s="2"/>
      <c r="H30" s="2"/>
      <c r="I30" s="78">
        <v>0</v>
      </c>
      <c r="J30" s="3">
        <v>0</v>
      </c>
      <c r="K30" s="108">
        <v>0</v>
      </c>
      <c r="L30" s="2">
        <v>0</v>
      </c>
      <c r="M30" s="2">
        <v>0</v>
      </c>
      <c r="N30" s="78">
        <v>0</v>
      </c>
    </row>
    <row r="31" spans="1:14" ht="12" customHeight="1">
      <c r="A31" s="2">
        <v>3</v>
      </c>
      <c r="B31" s="10" t="s">
        <v>236</v>
      </c>
      <c r="C31" s="10" t="s">
        <v>439</v>
      </c>
      <c r="D31" s="2" t="s">
        <v>788</v>
      </c>
      <c r="E31" s="3">
        <v>40</v>
      </c>
      <c r="F31" s="108">
        <v>4</v>
      </c>
      <c r="G31" s="2"/>
      <c r="H31" s="2"/>
      <c r="I31" s="78">
        <v>4</v>
      </c>
      <c r="J31" s="3">
        <v>2.41123636144433</v>
      </c>
      <c r="K31" s="108">
        <v>0.24112363614443308</v>
      </c>
      <c r="L31" s="2">
        <v>0</v>
      </c>
      <c r="M31" s="2">
        <v>0</v>
      </c>
      <c r="N31" s="78">
        <v>0.24112363614443308</v>
      </c>
    </row>
    <row r="32" spans="1:14" ht="12" customHeight="1">
      <c r="A32" s="2">
        <v>3</v>
      </c>
      <c r="B32" s="10" t="s">
        <v>233</v>
      </c>
      <c r="C32" s="10" t="s">
        <v>393</v>
      </c>
      <c r="D32" s="2" t="s">
        <v>789</v>
      </c>
      <c r="E32" s="3">
        <v>16</v>
      </c>
      <c r="F32" s="108">
        <v>15</v>
      </c>
      <c r="G32" s="2"/>
      <c r="H32" s="2"/>
      <c r="I32" s="78">
        <v>15</v>
      </c>
      <c r="J32" s="3">
        <v>3.7771482530689333</v>
      </c>
      <c r="K32" s="108">
        <v>3.5410764872521248</v>
      </c>
      <c r="L32" s="2">
        <v>0</v>
      </c>
      <c r="M32" s="2">
        <v>0</v>
      </c>
      <c r="N32" s="78">
        <v>3.5410764872521248</v>
      </c>
    </row>
    <row r="33" spans="1:14" ht="12" customHeight="1">
      <c r="A33" s="2">
        <v>1</v>
      </c>
      <c r="B33" s="10" t="s">
        <v>230</v>
      </c>
      <c r="C33" s="10" t="s">
        <v>676</v>
      </c>
      <c r="D33" s="2" t="s">
        <v>790</v>
      </c>
      <c r="E33" s="3">
        <v>13</v>
      </c>
      <c r="F33" s="2">
        <v>0</v>
      </c>
      <c r="G33" s="2">
        <v>14</v>
      </c>
      <c r="H33" s="2">
        <v>0</v>
      </c>
      <c r="I33" s="3">
        <v>14</v>
      </c>
      <c r="J33" s="3">
        <v>1.3060076351215593</v>
      </c>
      <c r="K33" s="2">
        <v>0</v>
      </c>
      <c r="L33" s="2">
        <v>1.4064697609001406</v>
      </c>
      <c r="M33" s="2">
        <v>0</v>
      </c>
      <c r="N33" s="3">
        <v>1.4064697609001406</v>
      </c>
    </row>
    <row r="34" spans="1:14" ht="12" customHeight="1">
      <c r="A34" s="2">
        <v>3</v>
      </c>
      <c r="B34" s="10" t="s">
        <v>233</v>
      </c>
      <c r="C34" s="10" t="s">
        <v>390</v>
      </c>
      <c r="D34" s="2" t="s">
        <v>791</v>
      </c>
      <c r="E34" s="3">
        <v>27</v>
      </c>
      <c r="F34" s="108">
        <v>17</v>
      </c>
      <c r="G34" s="2"/>
      <c r="H34" s="2"/>
      <c r="I34" s="78">
        <v>17</v>
      </c>
      <c r="J34" s="3">
        <v>2.9261948629023515</v>
      </c>
      <c r="K34" s="108">
        <v>1.8424189877533326</v>
      </c>
      <c r="L34" s="2">
        <v>0</v>
      </c>
      <c r="M34" s="2">
        <v>0</v>
      </c>
      <c r="N34" s="78">
        <v>1.8424189877533326</v>
      </c>
    </row>
    <row r="35" spans="1:14" ht="12" customHeight="1">
      <c r="A35" s="2">
        <v>3</v>
      </c>
      <c r="B35" s="10" t="s">
        <v>233</v>
      </c>
      <c r="C35" s="10" t="s">
        <v>369</v>
      </c>
      <c r="D35" s="2" t="s">
        <v>792</v>
      </c>
      <c r="E35" s="3">
        <v>231</v>
      </c>
      <c r="F35" s="108">
        <v>218</v>
      </c>
      <c r="G35" s="2"/>
      <c r="H35" s="2"/>
      <c r="I35" s="78">
        <v>218</v>
      </c>
      <c r="J35" s="3">
        <v>18.871007270647823</v>
      </c>
      <c r="K35" s="108">
        <v>17.80900253247284</v>
      </c>
      <c r="L35" s="2">
        <v>0</v>
      </c>
      <c r="M35" s="2">
        <v>0</v>
      </c>
      <c r="N35" s="78">
        <v>17.80900253247284</v>
      </c>
    </row>
    <row r="36" spans="1:14" ht="12" customHeight="1">
      <c r="A36" s="2">
        <v>1</v>
      </c>
      <c r="B36" s="10" t="s">
        <v>226</v>
      </c>
      <c r="C36" s="10" t="s">
        <v>572</v>
      </c>
      <c r="D36" s="2" t="s">
        <v>793</v>
      </c>
      <c r="E36" s="3">
        <v>21</v>
      </c>
      <c r="F36" s="2">
        <v>0</v>
      </c>
      <c r="G36" s="2">
        <v>27</v>
      </c>
      <c r="H36" s="2">
        <v>0</v>
      </c>
      <c r="I36" s="3">
        <v>27</v>
      </c>
      <c r="J36" s="3">
        <v>7.903650733910426</v>
      </c>
      <c r="K36" s="2">
        <v>0</v>
      </c>
      <c r="L36" s="2">
        <v>10.161836657884832</v>
      </c>
      <c r="M36" s="2">
        <v>0</v>
      </c>
      <c r="N36" s="3">
        <v>10.161836657884832</v>
      </c>
    </row>
    <row r="37" spans="1:14" ht="12" customHeight="1">
      <c r="A37" s="2">
        <v>3</v>
      </c>
      <c r="B37" s="10" t="s">
        <v>233</v>
      </c>
      <c r="C37" s="10" t="s">
        <v>407</v>
      </c>
      <c r="D37" s="2" t="s">
        <v>794</v>
      </c>
      <c r="E37" s="3">
        <v>11</v>
      </c>
      <c r="F37" s="108">
        <v>8</v>
      </c>
      <c r="G37" s="2"/>
      <c r="H37" s="2"/>
      <c r="I37" s="78">
        <v>8</v>
      </c>
      <c r="J37" s="3">
        <v>2.517162471395881</v>
      </c>
      <c r="K37" s="108">
        <v>1.8306636155606408</v>
      </c>
      <c r="L37" s="2">
        <v>0</v>
      </c>
      <c r="M37" s="2">
        <v>0</v>
      </c>
      <c r="N37" s="78">
        <v>1.8306636155606408</v>
      </c>
    </row>
    <row r="38" spans="1:14" ht="12" customHeight="1">
      <c r="A38" s="2">
        <v>1</v>
      </c>
      <c r="B38" s="10" t="s">
        <v>226</v>
      </c>
      <c r="C38" s="10" t="s">
        <v>576</v>
      </c>
      <c r="D38" s="2" t="s">
        <v>795</v>
      </c>
      <c r="E38" s="3">
        <v>32</v>
      </c>
      <c r="F38" s="2">
        <v>0</v>
      </c>
      <c r="G38" s="2">
        <v>25</v>
      </c>
      <c r="H38" s="2">
        <v>0</v>
      </c>
      <c r="I38" s="3">
        <v>25</v>
      </c>
      <c r="J38" s="3">
        <v>1.4441736618828416</v>
      </c>
      <c r="K38" s="2">
        <v>0</v>
      </c>
      <c r="L38" s="2">
        <v>1.1282606733459697</v>
      </c>
      <c r="M38" s="2">
        <v>0</v>
      </c>
      <c r="N38" s="3">
        <v>1.1282606733459697</v>
      </c>
    </row>
    <row r="39" spans="1:14" ht="12" customHeight="1">
      <c r="A39" s="2">
        <v>3</v>
      </c>
      <c r="B39" s="10" t="s">
        <v>233</v>
      </c>
      <c r="C39" s="10" t="s">
        <v>373</v>
      </c>
      <c r="D39" s="2" t="s">
        <v>796</v>
      </c>
      <c r="E39" s="3">
        <v>23</v>
      </c>
      <c r="F39" s="108">
        <v>12</v>
      </c>
      <c r="G39" s="2"/>
      <c r="H39" s="2"/>
      <c r="I39" s="78">
        <v>12</v>
      </c>
      <c r="J39" s="3">
        <v>2.559537057645226</v>
      </c>
      <c r="K39" s="108">
        <v>1.3354106387714222</v>
      </c>
      <c r="L39" s="2">
        <v>0</v>
      </c>
      <c r="M39" s="2">
        <v>0</v>
      </c>
      <c r="N39" s="78">
        <v>1.3354106387714222</v>
      </c>
    </row>
    <row r="40" spans="1:14" ht="12" customHeight="1">
      <c r="A40" s="2">
        <v>3</v>
      </c>
      <c r="B40" s="10" t="s">
        <v>236</v>
      </c>
      <c r="C40" s="10" t="s">
        <v>441</v>
      </c>
      <c r="D40" s="2" t="s">
        <v>797</v>
      </c>
      <c r="E40" s="3">
        <v>10</v>
      </c>
      <c r="F40" s="108">
        <v>0</v>
      </c>
      <c r="G40" s="2"/>
      <c r="H40" s="2"/>
      <c r="I40" s="78">
        <v>0</v>
      </c>
      <c r="J40" s="3">
        <v>0.6420958006934634</v>
      </c>
      <c r="K40" s="108">
        <v>0</v>
      </c>
      <c r="L40" s="2">
        <v>0</v>
      </c>
      <c r="M40" s="2">
        <v>0</v>
      </c>
      <c r="N40" s="78">
        <v>0</v>
      </c>
    </row>
    <row r="41" spans="1:14" ht="12" customHeight="1">
      <c r="A41" s="2">
        <v>3</v>
      </c>
      <c r="B41" s="10" t="s">
        <v>232</v>
      </c>
      <c r="C41" s="10" t="s">
        <v>328</v>
      </c>
      <c r="D41" s="2" t="s">
        <v>798</v>
      </c>
      <c r="E41" s="3">
        <v>9</v>
      </c>
      <c r="F41" s="108">
        <v>16</v>
      </c>
      <c r="G41" s="2"/>
      <c r="H41" s="2"/>
      <c r="I41" s="78">
        <v>16</v>
      </c>
      <c r="J41" s="3">
        <v>1.2749681257968553</v>
      </c>
      <c r="K41" s="108">
        <v>2.2666100014166313</v>
      </c>
      <c r="L41" s="2">
        <v>0</v>
      </c>
      <c r="M41" s="2">
        <v>0</v>
      </c>
      <c r="N41" s="78">
        <v>2.2666100014166313</v>
      </c>
    </row>
    <row r="42" spans="1:14" ht="12" customHeight="1">
      <c r="A42" s="2">
        <v>3</v>
      </c>
      <c r="B42" s="10" t="s">
        <v>235</v>
      </c>
      <c r="C42" s="10" t="s">
        <v>480</v>
      </c>
      <c r="D42" s="2" t="s">
        <v>799</v>
      </c>
      <c r="E42" s="3">
        <v>277</v>
      </c>
      <c r="F42" s="108">
        <v>305</v>
      </c>
      <c r="G42" s="2"/>
      <c r="H42" s="2"/>
      <c r="I42" s="78">
        <v>305</v>
      </c>
      <c r="J42" s="3">
        <v>30.567203707790775</v>
      </c>
      <c r="K42" s="108">
        <v>33.65702935334363</v>
      </c>
      <c r="L42" s="2">
        <v>0</v>
      </c>
      <c r="M42" s="2">
        <v>0</v>
      </c>
      <c r="N42" s="78">
        <v>33.65702935334363</v>
      </c>
    </row>
    <row r="43" spans="1:14" ht="12" customHeight="1">
      <c r="A43" s="2">
        <v>3</v>
      </c>
      <c r="B43" s="10" t="s">
        <v>229</v>
      </c>
      <c r="C43" s="10" t="s">
        <v>258</v>
      </c>
      <c r="D43" s="2" t="s">
        <v>800</v>
      </c>
      <c r="E43" s="3">
        <v>15</v>
      </c>
      <c r="F43" s="108">
        <v>4</v>
      </c>
      <c r="G43" s="2"/>
      <c r="H43" s="2"/>
      <c r="I43" s="78">
        <v>4</v>
      </c>
      <c r="J43" s="3">
        <v>2.112676056338028</v>
      </c>
      <c r="K43" s="108">
        <v>0.5633802816901409</v>
      </c>
      <c r="L43" s="2">
        <v>0</v>
      </c>
      <c r="M43" s="2">
        <v>0</v>
      </c>
      <c r="N43" s="78">
        <v>0.5633802816901409</v>
      </c>
    </row>
    <row r="44" spans="1:14" ht="12" customHeight="1">
      <c r="A44" s="2">
        <v>1</v>
      </c>
      <c r="B44" s="10" t="s">
        <v>230</v>
      </c>
      <c r="C44" s="10" t="s">
        <v>654</v>
      </c>
      <c r="D44" s="2" t="s">
        <v>801</v>
      </c>
      <c r="E44" s="3">
        <v>23</v>
      </c>
      <c r="F44" s="2">
        <v>0</v>
      </c>
      <c r="G44" s="2">
        <v>16</v>
      </c>
      <c r="H44" s="2">
        <v>0</v>
      </c>
      <c r="I44" s="3">
        <v>16</v>
      </c>
      <c r="J44" s="3">
        <v>1.4841582241724205</v>
      </c>
      <c r="K44" s="2">
        <v>0</v>
      </c>
      <c r="L44" s="2">
        <v>1.0324578950764665</v>
      </c>
      <c r="M44" s="2">
        <v>0</v>
      </c>
      <c r="N44" s="3">
        <v>1.0324578950764665</v>
      </c>
    </row>
    <row r="45" spans="1:14" ht="12" customHeight="1">
      <c r="A45" s="2">
        <v>1</v>
      </c>
      <c r="B45" s="10" t="s">
        <v>226</v>
      </c>
      <c r="C45" s="10" t="s">
        <v>580</v>
      </c>
      <c r="D45" s="2" t="s">
        <v>802</v>
      </c>
      <c r="E45" s="3">
        <v>21</v>
      </c>
      <c r="F45" s="2">
        <v>0</v>
      </c>
      <c r="G45" s="2">
        <v>18</v>
      </c>
      <c r="H45" s="2">
        <v>0</v>
      </c>
      <c r="I45" s="3">
        <v>18</v>
      </c>
      <c r="J45" s="3">
        <v>1.1785834549332137</v>
      </c>
      <c r="K45" s="2">
        <v>0</v>
      </c>
      <c r="L45" s="2">
        <v>1.0102143899427545</v>
      </c>
      <c r="M45" s="2">
        <v>0</v>
      </c>
      <c r="N45" s="3">
        <v>1.0102143899427545</v>
      </c>
    </row>
    <row r="46" spans="1:14" ht="12" customHeight="1">
      <c r="A46" s="2">
        <v>1</v>
      </c>
      <c r="B46" s="10" t="s">
        <v>228</v>
      </c>
      <c r="C46" s="10" t="s">
        <v>595</v>
      </c>
      <c r="D46" s="2" t="s">
        <v>803</v>
      </c>
      <c r="E46" s="3">
        <v>230</v>
      </c>
      <c r="F46" s="2">
        <v>195</v>
      </c>
      <c r="G46" s="2">
        <v>0</v>
      </c>
      <c r="H46" s="2">
        <v>0</v>
      </c>
      <c r="I46" s="3">
        <v>195</v>
      </c>
      <c r="J46" s="3">
        <v>9.300444803881923</v>
      </c>
      <c r="K46" s="2">
        <v>7.885159725030328</v>
      </c>
      <c r="L46" s="2">
        <v>0</v>
      </c>
      <c r="M46" s="2">
        <v>0</v>
      </c>
      <c r="N46" s="3">
        <v>7.885159725030328</v>
      </c>
    </row>
    <row r="47" spans="1:14" ht="12" customHeight="1">
      <c r="A47" s="2">
        <v>1</v>
      </c>
      <c r="B47" s="10" t="s">
        <v>228</v>
      </c>
      <c r="C47" s="10" t="s">
        <v>624</v>
      </c>
      <c r="D47" s="2" t="s">
        <v>804</v>
      </c>
      <c r="E47" s="3">
        <v>5</v>
      </c>
      <c r="F47" s="2">
        <v>0</v>
      </c>
      <c r="G47" s="2">
        <v>12</v>
      </c>
      <c r="H47" s="2">
        <v>0</v>
      </c>
      <c r="I47" s="3">
        <v>12</v>
      </c>
      <c r="J47" s="3">
        <v>0.4972155926809865</v>
      </c>
      <c r="K47" s="2">
        <v>0</v>
      </c>
      <c r="L47" s="2">
        <v>1.1933174224343677</v>
      </c>
      <c r="M47" s="2">
        <v>0</v>
      </c>
      <c r="N47" s="3">
        <v>1.1933174224343677</v>
      </c>
    </row>
    <row r="48" spans="1:14" ht="12" customHeight="1">
      <c r="A48" s="2">
        <v>1</v>
      </c>
      <c r="B48" s="10" t="s">
        <v>228</v>
      </c>
      <c r="C48" s="10" t="s">
        <v>626</v>
      </c>
      <c r="D48" s="2" t="s">
        <v>805</v>
      </c>
      <c r="E48" s="3">
        <v>9</v>
      </c>
      <c r="F48" s="2">
        <v>0</v>
      </c>
      <c r="G48" s="2">
        <v>7</v>
      </c>
      <c r="H48" s="2">
        <v>0</v>
      </c>
      <c r="I48" s="3">
        <v>7</v>
      </c>
      <c r="J48" s="3">
        <v>1.471550032701112</v>
      </c>
      <c r="K48" s="2">
        <v>0</v>
      </c>
      <c r="L48" s="2">
        <v>1.1445389143230869</v>
      </c>
      <c r="M48" s="2">
        <v>0</v>
      </c>
      <c r="N48" s="3">
        <v>1.1445389143230869</v>
      </c>
    </row>
    <row r="49" spans="1:14" ht="12" customHeight="1">
      <c r="A49" s="2">
        <v>3</v>
      </c>
      <c r="B49" s="10" t="s">
        <v>232</v>
      </c>
      <c r="C49" s="10" t="s">
        <v>284</v>
      </c>
      <c r="D49" s="2" t="s">
        <v>806</v>
      </c>
      <c r="E49" s="3">
        <v>20</v>
      </c>
      <c r="F49" s="108">
        <v>4</v>
      </c>
      <c r="G49" s="2"/>
      <c r="H49" s="2"/>
      <c r="I49" s="78">
        <v>4</v>
      </c>
      <c r="J49" s="3">
        <v>1.4322543683758235</v>
      </c>
      <c r="K49" s="108">
        <v>0.2864508736751647</v>
      </c>
      <c r="L49" s="2">
        <v>0</v>
      </c>
      <c r="M49" s="2">
        <v>0</v>
      </c>
      <c r="N49" s="78">
        <v>0.2864508736751647</v>
      </c>
    </row>
    <row r="50" spans="1:14" ht="12" customHeight="1">
      <c r="A50" s="2">
        <v>1</v>
      </c>
      <c r="B50" s="10" t="s">
        <v>234</v>
      </c>
      <c r="C50" s="10" t="s">
        <v>166</v>
      </c>
      <c r="D50" s="2" t="s">
        <v>807</v>
      </c>
      <c r="E50" s="3">
        <v>38</v>
      </c>
      <c r="F50" s="2">
        <v>0</v>
      </c>
      <c r="G50" s="2">
        <v>35</v>
      </c>
      <c r="H50" s="2">
        <v>0</v>
      </c>
      <c r="I50" s="3">
        <v>35</v>
      </c>
      <c r="J50" s="3">
        <v>0.840410474168436</v>
      </c>
      <c r="K50" s="2">
        <v>0</v>
      </c>
      <c r="L50" s="2">
        <v>0.7740622788393489</v>
      </c>
      <c r="M50" s="2">
        <v>0</v>
      </c>
      <c r="N50" s="3">
        <v>0.7740622788393489</v>
      </c>
    </row>
    <row r="51" spans="1:14" ht="12" customHeight="1">
      <c r="A51" s="2">
        <v>1</v>
      </c>
      <c r="B51" s="10" t="s">
        <v>226</v>
      </c>
      <c r="C51" s="10" t="s">
        <v>554</v>
      </c>
      <c r="D51" s="2" t="s">
        <v>808</v>
      </c>
      <c r="E51" s="3">
        <v>11</v>
      </c>
      <c r="F51" s="2">
        <v>0</v>
      </c>
      <c r="G51" s="2">
        <v>12</v>
      </c>
      <c r="H51" s="2">
        <v>0</v>
      </c>
      <c r="I51" s="3">
        <v>12</v>
      </c>
      <c r="J51" s="3">
        <v>0.98187985361064</v>
      </c>
      <c r="K51" s="2">
        <v>0</v>
      </c>
      <c r="L51" s="2">
        <v>1.0711416584843345</v>
      </c>
      <c r="M51" s="2">
        <v>0</v>
      </c>
      <c r="N51" s="3">
        <v>1.0711416584843345</v>
      </c>
    </row>
    <row r="52" spans="1:14" ht="12" customHeight="1">
      <c r="A52" s="2">
        <v>1</v>
      </c>
      <c r="B52" s="10" t="s">
        <v>231</v>
      </c>
      <c r="C52" s="10" t="s">
        <v>735</v>
      </c>
      <c r="D52" s="2" t="s">
        <v>809</v>
      </c>
      <c r="E52" s="3">
        <v>9</v>
      </c>
      <c r="F52" s="2">
        <v>0</v>
      </c>
      <c r="G52" s="2">
        <v>18</v>
      </c>
      <c r="H52" s="2">
        <v>0</v>
      </c>
      <c r="I52" s="3">
        <v>18</v>
      </c>
      <c r="J52" s="3">
        <v>0.6100867678958786</v>
      </c>
      <c r="K52" s="2">
        <v>0</v>
      </c>
      <c r="L52" s="2">
        <v>1.2201735357917571</v>
      </c>
      <c r="M52" s="2">
        <v>0</v>
      </c>
      <c r="N52" s="3">
        <v>1.2201735357917571</v>
      </c>
    </row>
    <row r="53" spans="1:14" ht="12" customHeight="1">
      <c r="A53" s="2">
        <v>3</v>
      </c>
      <c r="B53" s="10" t="s">
        <v>233</v>
      </c>
      <c r="C53" s="10" t="s">
        <v>426</v>
      </c>
      <c r="D53" s="2" t="s">
        <v>810</v>
      </c>
      <c r="E53" s="3">
        <v>15</v>
      </c>
      <c r="F53" s="108">
        <v>19</v>
      </c>
      <c r="G53" s="2"/>
      <c r="H53" s="2"/>
      <c r="I53" s="78">
        <v>19</v>
      </c>
      <c r="J53" s="3">
        <v>4.961958319550115</v>
      </c>
      <c r="K53" s="108">
        <v>6.28514720476348</v>
      </c>
      <c r="L53" s="2">
        <v>0</v>
      </c>
      <c r="M53" s="2">
        <v>0</v>
      </c>
      <c r="N53" s="78">
        <v>6.28514720476348</v>
      </c>
    </row>
    <row r="54" spans="1:14" ht="12" customHeight="1">
      <c r="A54" s="2">
        <v>3</v>
      </c>
      <c r="B54" s="10" t="s">
        <v>232</v>
      </c>
      <c r="C54" s="10" t="s">
        <v>285</v>
      </c>
      <c r="D54" s="2" t="s">
        <v>811</v>
      </c>
      <c r="E54" s="3">
        <v>0</v>
      </c>
      <c r="F54" s="108">
        <v>0</v>
      </c>
      <c r="G54" s="2"/>
      <c r="H54" s="2"/>
      <c r="I54" s="78">
        <v>0</v>
      </c>
      <c r="J54" s="3">
        <v>0</v>
      </c>
      <c r="K54" s="108">
        <v>0</v>
      </c>
      <c r="L54" s="2">
        <v>0</v>
      </c>
      <c r="M54" s="2">
        <v>0</v>
      </c>
      <c r="N54" s="78">
        <v>0</v>
      </c>
    </row>
    <row r="55" spans="1:14" ht="12" customHeight="1">
      <c r="A55" s="2">
        <v>1</v>
      </c>
      <c r="B55" s="10" t="s">
        <v>228</v>
      </c>
      <c r="C55" s="10" t="s">
        <v>637</v>
      </c>
      <c r="D55" s="2" t="s">
        <v>812</v>
      </c>
      <c r="E55" s="3">
        <v>8</v>
      </c>
      <c r="F55" s="2">
        <v>0</v>
      </c>
      <c r="G55" s="2">
        <v>5</v>
      </c>
      <c r="H55" s="2">
        <v>0</v>
      </c>
      <c r="I55" s="3">
        <v>5</v>
      </c>
      <c r="J55" s="3">
        <v>0.8171603677221655</v>
      </c>
      <c r="K55" s="2">
        <v>0</v>
      </c>
      <c r="L55" s="2">
        <v>0.5107252298263535</v>
      </c>
      <c r="M55" s="2">
        <v>0</v>
      </c>
      <c r="N55" s="3">
        <v>0.5107252298263535</v>
      </c>
    </row>
    <row r="56" spans="1:14" ht="12" customHeight="1">
      <c r="A56" s="2">
        <v>3</v>
      </c>
      <c r="B56" s="10" t="s">
        <v>236</v>
      </c>
      <c r="C56" s="10" t="s">
        <v>442</v>
      </c>
      <c r="D56" s="2" t="s">
        <v>813</v>
      </c>
      <c r="E56" s="3">
        <v>13</v>
      </c>
      <c r="F56" s="108">
        <v>10</v>
      </c>
      <c r="G56" s="2"/>
      <c r="H56" s="2"/>
      <c r="I56" s="78">
        <v>10</v>
      </c>
      <c r="J56" s="3">
        <v>3.735632183908046</v>
      </c>
      <c r="K56" s="108">
        <v>2.8735632183908044</v>
      </c>
      <c r="L56" s="2">
        <v>0</v>
      </c>
      <c r="M56" s="2">
        <v>0</v>
      </c>
      <c r="N56" s="78">
        <v>2.8735632183908044</v>
      </c>
    </row>
    <row r="57" spans="1:14" ht="12" customHeight="1">
      <c r="A57" s="2">
        <v>3</v>
      </c>
      <c r="B57" s="10" t="s">
        <v>236</v>
      </c>
      <c r="C57" s="10" t="s">
        <v>462</v>
      </c>
      <c r="D57" s="2" t="s">
        <v>814</v>
      </c>
      <c r="E57" s="3">
        <v>1</v>
      </c>
      <c r="F57" s="108">
        <v>0</v>
      </c>
      <c r="G57" s="2"/>
      <c r="H57" s="2"/>
      <c r="I57" s="78">
        <v>0</v>
      </c>
      <c r="J57" s="3">
        <v>0.11534025374855825</v>
      </c>
      <c r="K57" s="108">
        <v>0</v>
      </c>
      <c r="L57" s="2">
        <v>0</v>
      </c>
      <c r="M57" s="2">
        <v>0</v>
      </c>
      <c r="N57" s="78">
        <v>0</v>
      </c>
    </row>
    <row r="58" spans="1:14" ht="12" customHeight="1">
      <c r="A58" s="2">
        <v>1</v>
      </c>
      <c r="B58" s="10" t="s">
        <v>228</v>
      </c>
      <c r="C58" s="10" t="s">
        <v>617</v>
      </c>
      <c r="D58" s="2" t="s">
        <v>815</v>
      </c>
      <c r="E58" s="3">
        <v>0</v>
      </c>
      <c r="F58" s="2">
        <v>0</v>
      </c>
      <c r="G58" s="2">
        <v>4</v>
      </c>
      <c r="H58" s="2">
        <v>0</v>
      </c>
      <c r="I58" s="3">
        <v>4</v>
      </c>
      <c r="J58" s="3">
        <v>0</v>
      </c>
      <c r="K58" s="2">
        <v>0</v>
      </c>
      <c r="L58" s="2">
        <v>1.858736059479554</v>
      </c>
      <c r="M58" s="2">
        <v>0</v>
      </c>
      <c r="N58" s="3">
        <v>1.858736059479554</v>
      </c>
    </row>
    <row r="59" spans="1:14" ht="12" customHeight="1">
      <c r="A59" s="2">
        <v>1</v>
      </c>
      <c r="B59" s="10" t="s">
        <v>231</v>
      </c>
      <c r="C59" s="10" t="s">
        <v>159</v>
      </c>
      <c r="D59" s="2" t="s">
        <v>816</v>
      </c>
      <c r="E59" s="3">
        <v>69</v>
      </c>
      <c r="F59" s="2">
        <v>0</v>
      </c>
      <c r="G59" s="2">
        <v>28</v>
      </c>
      <c r="H59" s="2">
        <v>0</v>
      </c>
      <c r="I59" s="3">
        <v>28</v>
      </c>
      <c r="J59" s="3">
        <v>1.4509210194297248</v>
      </c>
      <c r="K59" s="2">
        <v>0</v>
      </c>
      <c r="L59" s="2">
        <v>0.5887795441164101</v>
      </c>
      <c r="M59" s="2">
        <v>0</v>
      </c>
      <c r="N59" s="3">
        <v>0.5887795441164101</v>
      </c>
    </row>
    <row r="60" spans="1:14" ht="12" customHeight="1">
      <c r="A60" s="2">
        <v>3</v>
      </c>
      <c r="B60" s="10" t="s">
        <v>233</v>
      </c>
      <c r="C60" s="10" t="s">
        <v>376</v>
      </c>
      <c r="D60" s="2" t="s">
        <v>817</v>
      </c>
      <c r="E60" s="3">
        <v>29</v>
      </c>
      <c r="F60" s="108">
        <v>12</v>
      </c>
      <c r="G60" s="2"/>
      <c r="H60" s="2"/>
      <c r="I60" s="78">
        <v>12</v>
      </c>
      <c r="J60" s="3">
        <v>2.4018552261056816</v>
      </c>
      <c r="K60" s="108">
        <v>0.9938711280437302</v>
      </c>
      <c r="L60" s="2">
        <v>0</v>
      </c>
      <c r="M60" s="2">
        <v>0</v>
      </c>
      <c r="N60" s="78">
        <v>0.9938711280437302</v>
      </c>
    </row>
    <row r="61" spans="1:14" ht="12" customHeight="1">
      <c r="A61" s="2">
        <v>1</v>
      </c>
      <c r="B61" s="10" t="s">
        <v>228</v>
      </c>
      <c r="C61" s="10" t="s">
        <v>638</v>
      </c>
      <c r="D61" s="2" t="s">
        <v>818</v>
      </c>
      <c r="E61" s="3">
        <v>4</v>
      </c>
      <c r="F61" s="2">
        <v>0</v>
      </c>
      <c r="G61" s="2">
        <v>4</v>
      </c>
      <c r="H61" s="2">
        <v>0</v>
      </c>
      <c r="I61" s="3">
        <v>4</v>
      </c>
      <c r="J61" s="3">
        <v>0.40180813661476644</v>
      </c>
      <c r="K61" s="2">
        <v>0</v>
      </c>
      <c r="L61" s="2">
        <v>0.40180813661476644</v>
      </c>
      <c r="M61" s="2">
        <v>0</v>
      </c>
      <c r="N61" s="3">
        <v>0.40180813661476644</v>
      </c>
    </row>
    <row r="62" spans="1:14" ht="12" customHeight="1">
      <c r="A62" s="2">
        <v>3</v>
      </c>
      <c r="B62" s="10" t="s">
        <v>235</v>
      </c>
      <c r="C62" s="10" t="s">
        <v>491</v>
      </c>
      <c r="D62" s="2" t="s">
        <v>819</v>
      </c>
      <c r="E62" s="3">
        <v>0</v>
      </c>
      <c r="F62" s="108">
        <v>0</v>
      </c>
      <c r="G62" s="2"/>
      <c r="H62" s="2"/>
      <c r="I62" s="78">
        <v>0</v>
      </c>
      <c r="J62" s="3">
        <v>0</v>
      </c>
      <c r="K62" s="108">
        <v>0</v>
      </c>
      <c r="L62" s="2">
        <v>0</v>
      </c>
      <c r="M62" s="2">
        <v>0</v>
      </c>
      <c r="N62" s="78">
        <v>0</v>
      </c>
    </row>
    <row r="63" spans="1:14" ht="12" customHeight="1">
      <c r="A63" s="2">
        <v>1</v>
      </c>
      <c r="B63" s="10" t="s">
        <v>234</v>
      </c>
      <c r="C63" s="10" t="s">
        <v>197</v>
      </c>
      <c r="D63" s="2" t="s">
        <v>820</v>
      </c>
      <c r="E63" s="3">
        <v>20</v>
      </c>
      <c r="F63" s="2">
        <v>0</v>
      </c>
      <c r="G63" s="2">
        <v>16</v>
      </c>
      <c r="H63" s="2">
        <v>0</v>
      </c>
      <c r="I63" s="3">
        <v>16</v>
      </c>
      <c r="J63" s="3">
        <v>0.6284762593093046</v>
      </c>
      <c r="K63" s="2">
        <v>0</v>
      </c>
      <c r="L63" s="2">
        <v>0.5027810074474437</v>
      </c>
      <c r="M63" s="2">
        <v>0</v>
      </c>
      <c r="N63" s="3">
        <v>0.5027810074474437</v>
      </c>
    </row>
    <row r="64" spans="1:14" ht="12" customHeight="1">
      <c r="A64" s="2">
        <v>3</v>
      </c>
      <c r="B64" s="10" t="s">
        <v>232</v>
      </c>
      <c r="C64" s="10" t="s">
        <v>332</v>
      </c>
      <c r="D64" s="2" t="s">
        <v>821</v>
      </c>
      <c r="E64" s="3">
        <v>172</v>
      </c>
      <c r="F64" s="108">
        <v>170</v>
      </c>
      <c r="G64" s="2"/>
      <c r="H64" s="2"/>
      <c r="I64" s="78">
        <v>170</v>
      </c>
      <c r="J64" s="3">
        <v>5.141541864705706</v>
      </c>
      <c r="K64" s="108">
        <v>5.081756494185872</v>
      </c>
      <c r="L64" s="2">
        <v>0</v>
      </c>
      <c r="M64" s="2">
        <v>0</v>
      </c>
      <c r="N64" s="78">
        <v>5.081756494185872</v>
      </c>
    </row>
    <row r="65" spans="1:14" ht="12" customHeight="1">
      <c r="A65" s="2">
        <v>1</v>
      </c>
      <c r="B65" s="10" t="s">
        <v>230</v>
      </c>
      <c r="C65" s="10" t="s">
        <v>655</v>
      </c>
      <c r="D65" s="2" t="s">
        <v>822</v>
      </c>
      <c r="E65" s="3">
        <v>13</v>
      </c>
      <c r="F65" s="2">
        <v>0</v>
      </c>
      <c r="G65" s="2">
        <v>0</v>
      </c>
      <c r="H65" s="2">
        <v>0</v>
      </c>
      <c r="I65" s="3">
        <v>0</v>
      </c>
      <c r="J65" s="3">
        <v>0.6502926316842579</v>
      </c>
      <c r="K65" s="2">
        <v>0</v>
      </c>
      <c r="L65" s="2">
        <v>0</v>
      </c>
      <c r="M65" s="2">
        <v>0</v>
      </c>
      <c r="N65" s="3">
        <v>0</v>
      </c>
    </row>
    <row r="66" spans="1:14" ht="12" customHeight="1">
      <c r="A66" s="2">
        <v>3</v>
      </c>
      <c r="B66" s="10" t="s">
        <v>233</v>
      </c>
      <c r="C66" s="10" t="s">
        <v>380</v>
      </c>
      <c r="D66" s="2" t="s">
        <v>823</v>
      </c>
      <c r="E66" s="3">
        <v>5</v>
      </c>
      <c r="F66" s="108">
        <v>4</v>
      </c>
      <c r="G66" s="2"/>
      <c r="H66" s="2"/>
      <c r="I66" s="78">
        <v>4</v>
      </c>
      <c r="J66" s="3">
        <v>0.3781862188941835</v>
      </c>
      <c r="K66" s="108">
        <v>0.3025489751153468</v>
      </c>
      <c r="L66" s="2">
        <v>0</v>
      </c>
      <c r="M66" s="2">
        <v>0</v>
      </c>
      <c r="N66" s="78">
        <v>0.3025489751153468</v>
      </c>
    </row>
    <row r="67" spans="1:14" ht="12" customHeight="1">
      <c r="A67" s="2">
        <v>1</v>
      </c>
      <c r="B67" s="10" t="s">
        <v>234</v>
      </c>
      <c r="C67" s="10" t="s">
        <v>184</v>
      </c>
      <c r="D67" s="2" t="s">
        <v>824</v>
      </c>
      <c r="E67" s="3">
        <v>39</v>
      </c>
      <c r="F67" s="2">
        <v>0</v>
      </c>
      <c r="G67" s="2">
        <v>38</v>
      </c>
      <c r="H67" s="2">
        <v>0</v>
      </c>
      <c r="I67" s="3">
        <v>38</v>
      </c>
      <c r="J67" s="3">
        <v>3.020680040275734</v>
      </c>
      <c r="K67" s="2">
        <v>0</v>
      </c>
      <c r="L67" s="2">
        <v>2.9432267059096895</v>
      </c>
      <c r="M67" s="2">
        <v>0</v>
      </c>
      <c r="N67" s="3">
        <v>2.9432267059096895</v>
      </c>
    </row>
    <row r="68" spans="1:14" ht="12" customHeight="1">
      <c r="A68" s="2">
        <v>1</v>
      </c>
      <c r="B68" s="10" t="s">
        <v>226</v>
      </c>
      <c r="C68" s="10" t="s">
        <v>535</v>
      </c>
      <c r="D68" s="2" t="s">
        <v>825</v>
      </c>
      <c r="E68" s="3">
        <v>16</v>
      </c>
      <c r="F68" s="2">
        <v>0</v>
      </c>
      <c r="G68" s="2">
        <v>19</v>
      </c>
      <c r="H68" s="2">
        <v>0</v>
      </c>
      <c r="I68" s="3">
        <v>19</v>
      </c>
      <c r="J68" s="3">
        <v>1.2460088778132545</v>
      </c>
      <c r="K68" s="2">
        <v>0</v>
      </c>
      <c r="L68" s="2">
        <v>1.4796355424032397</v>
      </c>
      <c r="M68" s="2">
        <v>0</v>
      </c>
      <c r="N68" s="3">
        <v>1.4796355424032397</v>
      </c>
    </row>
    <row r="69" spans="1:14" ht="12" customHeight="1">
      <c r="A69" s="2">
        <v>1</v>
      </c>
      <c r="B69" s="10" t="s">
        <v>226</v>
      </c>
      <c r="C69" s="10" t="s">
        <v>548</v>
      </c>
      <c r="D69" s="2" t="s">
        <v>826</v>
      </c>
      <c r="E69" s="3">
        <v>32</v>
      </c>
      <c r="F69" s="2">
        <v>0</v>
      </c>
      <c r="G69" s="2">
        <v>20</v>
      </c>
      <c r="H69" s="2">
        <v>0</v>
      </c>
      <c r="I69" s="3">
        <v>20</v>
      </c>
      <c r="J69" s="3">
        <v>2.175390890550646</v>
      </c>
      <c r="K69" s="2">
        <v>0</v>
      </c>
      <c r="L69" s="2">
        <v>1.3596193065941535</v>
      </c>
      <c r="M69" s="2">
        <v>0</v>
      </c>
      <c r="N69" s="3">
        <v>1.3596193065941535</v>
      </c>
    </row>
    <row r="70" spans="1:14" ht="12" customHeight="1">
      <c r="A70" s="2">
        <v>1</v>
      </c>
      <c r="B70" s="10" t="s">
        <v>226</v>
      </c>
      <c r="C70" s="10" t="s">
        <v>520</v>
      </c>
      <c r="D70" s="2" t="s">
        <v>827</v>
      </c>
      <c r="E70" s="3">
        <v>39</v>
      </c>
      <c r="F70" s="2">
        <v>0</v>
      </c>
      <c r="G70" s="2">
        <v>19</v>
      </c>
      <c r="H70" s="2">
        <v>0</v>
      </c>
      <c r="I70" s="3">
        <v>19</v>
      </c>
      <c r="J70" s="3">
        <v>2.200530384246459</v>
      </c>
      <c r="K70" s="2">
        <v>0</v>
      </c>
      <c r="L70" s="2">
        <v>1.07205326412007</v>
      </c>
      <c r="M70" s="2">
        <v>0</v>
      </c>
      <c r="N70" s="3">
        <v>1.07205326412007</v>
      </c>
    </row>
    <row r="71" spans="1:14" ht="12" customHeight="1">
      <c r="A71" s="2">
        <v>1</v>
      </c>
      <c r="B71" s="10" t="s">
        <v>228</v>
      </c>
      <c r="C71" s="10" t="s">
        <v>630</v>
      </c>
      <c r="D71" s="2" t="s">
        <v>828</v>
      </c>
      <c r="E71" s="3">
        <v>15</v>
      </c>
      <c r="F71" s="2">
        <v>0</v>
      </c>
      <c r="G71" s="2">
        <v>13</v>
      </c>
      <c r="H71" s="2">
        <v>0</v>
      </c>
      <c r="I71" s="3">
        <v>13</v>
      </c>
      <c r="J71" s="3">
        <v>1.2398743593982477</v>
      </c>
      <c r="K71" s="2">
        <v>0</v>
      </c>
      <c r="L71" s="2">
        <v>1.074557778145148</v>
      </c>
      <c r="M71" s="2">
        <v>0</v>
      </c>
      <c r="N71" s="3">
        <v>1.074557778145148</v>
      </c>
    </row>
    <row r="72" spans="1:14" ht="12" customHeight="1">
      <c r="A72" s="2">
        <v>1</v>
      </c>
      <c r="B72" s="10" t="s">
        <v>234</v>
      </c>
      <c r="C72" s="10" t="s">
        <v>200</v>
      </c>
      <c r="D72" s="2" t="s">
        <v>829</v>
      </c>
      <c r="E72" s="3">
        <v>22</v>
      </c>
      <c r="F72" s="2">
        <v>0</v>
      </c>
      <c r="G72" s="2">
        <v>12</v>
      </c>
      <c r="H72" s="2">
        <v>0</v>
      </c>
      <c r="I72" s="3">
        <v>12</v>
      </c>
      <c r="J72" s="3">
        <v>2.0797882397428626</v>
      </c>
      <c r="K72" s="2">
        <v>0</v>
      </c>
      <c r="L72" s="2">
        <v>1.1344299489506524</v>
      </c>
      <c r="M72" s="2">
        <v>0</v>
      </c>
      <c r="N72" s="3">
        <v>1.1344299489506524</v>
      </c>
    </row>
    <row r="73" spans="1:14" ht="12" customHeight="1">
      <c r="A73" s="2">
        <v>1</v>
      </c>
      <c r="B73" s="10" t="s">
        <v>226</v>
      </c>
      <c r="C73" s="10" t="s">
        <v>558</v>
      </c>
      <c r="D73" s="2" t="s">
        <v>830</v>
      </c>
      <c r="E73" s="3">
        <v>19</v>
      </c>
      <c r="F73" s="2">
        <v>0</v>
      </c>
      <c r="G73" s="2">
        <v>9</v>
      </c>
      <c r="H73" s="2">
        <v>0</v>
      </c>
      <c r="I73" s="3">
        <v>9</v>
      </c>
      <c r="J73" s="3">
        <v>0.9032135386955695</v>
      </c>
      <c r="K73" s="2">
        <v>0</v>
      </c>
      <c r="L73" s="2">
        <v>0.4278379920136908</v>
      </c>
      <c r="M73" s="2">
        <v>0</v>
      </c>
      <c r="N73" s="3">
        <v>0.4278379920136908</v>
      </c>
    </row>
    <row r="74" spans="1:14" ht="12" customHeight="1">
      <c r="A74" s="2">
        <v>1</v>
      </c>
      <c r="B74" s="10" t="s">
        <v>226</v>
      </c>
      <c r="C74" s="10" t="s">
        <v>536</v>
      </c>
      <c r="D74" s="2" t="s">
        <v>831</v>
      </c>
      <c r="E74" s="3">
        <v>13</v>
      </c>
      <c r="F74" s="2">
        <v>0</v>
      </c>
      <c r="G74" s="2">
        <v>9</v>
      </c>
      <c r="H74" s="2">
        <v>0</v>
      </c>
      <c r="I74" s="3">
        <v>9</v>
      </c>
      <c r="J74" s="3">
        <v>1.2350370511115334</v>
      </c>
      <c r="K74" s="2">
        <v>0</v>
      </c>
      <c r="L74" s="2">
        <v>0.8550256507695231</v>
      </c>
      <c r="M74" s="2">
        <v>0</v>
      </c>
      <c r="N74" s="3">
        <v>0.8550256507695231</v>
      </c>
    </row>
    <row r="75" spans="1:14" ht="12" customHeight="1">
      <c r="A75" s="2">
        <v>3</v>
      </c>
      <c r="B75" s="10" t="s">
        <v>236</v>
      </c>
      <c r="C75" s="10" t="s">
        <v>458</v>
      </c>
      <c r="D75" s="2" t="s">
        <v>832</v>
      </c>
      <c r="E75" s="3">
        <v>5</v>
      </c>
      <c r="F75" s="108">
        <v>0</v>
      </c>
      <c r="G75" s="2"/>
      <c r="H75" s="2"/>
      <c r="I75" s="78">
        <v>0</v>
      </c>
      <c r="J75" s="3">
        <v>0.9248982611912689</v>
      </c>
      <c r="K75" s="108">
        <v>0</v>
      </c>
      <c r="L75" s="2">
        <v>0</v>
      </c>
      <c r="M75" s="2">
        <v>0</v>
      </c>
      <c r="N75" s="78">
        <v>0</v>
      </c>
    </row>
    <row r="76" spans="1:14" ht="12" customHeight="1">
      <c r="A76" s="2">
        <v>3</v>
      </c>
      <c r="B76" s="10" t="s">
        <v>232</v>
      </c>
      <c r="C76" s="10" t="s">
        <v>305</v>
      </c>
      <c r="D76" s="2" t="s">
        <v>833</v>
      </c>
      <c r="E76" s="3">
        <v>34</v>
      </c>
      <c r="F76" s="108">
        <v>33</v>
      </c>
      <c r="G76" s="2"/>
      <c r="H76" s="2"/>
      <c r="I76" s="78">
        <v>33</v>
      </c>
      <c r="J76" s="3">
        <v>1.721867720044566</v>
      </c>
      <c r="K76" s="108">
        <v>1.6712245518079611</v>
      </c>
      <c r="L76" s="2">
        <v>0</v>
      </c>
      <c r="M76" s="2">
        <v>0</v>
      </c>
      <c r="N76" s="78">
        <v>1.6712245518079611</v>
      </c>
    </row>
    <row r="77" spans="1:14" ht="12" customHeight="1">
      <c r="A77" s="2">
        <v>1</v>
      </c>
      <c r="B77" s="10" t="s">
        <v>228</v>
      </c>
      <c r="C77" s="10" t="s">
        <v>645</v>
      </c>
      <c r="D77" s="2" t="s">
        <v>834</v>
      </c>
      <c r="E77" s="3">
        <v>0</v>
      </c>
      <c r="F77" s="2">
        <v>0</v>
      </c>
      <c r="G77" s="2">
        <v>17</v>
      </c>
      <c r="H77" s="2">
        <v>0</v>
      </c>
      <c r="I77" s="3">
        <v>17</v>
      </c>
      <c r="J77" s="3">
        <v>0</v>
      </c>
      <c r="K77" s="2">
        <v>0</v>
      </c>
      <c r="L77" s="2">
        <v>2.089992623555446</v>
      </c>
      <c r="M77" s="2">
        <v>0</v>
      </c>
      <c r="N77" s="3">
        <v>2.089992623555446</v>
      </c>
    </row>
    <row r="78" spans="1:14" ht="12" customHeight="1">
      <c r="A78" s="2">
        <v>3</v>
      </c>
      <c r="B78" s="10" t="s">
        <v>229</v>
      </c>
      <c r="C78" s="10" t="s">
        <v>264</v>
      </c>
      <c r="D78" s="2" t="s">
        <v>835</v>
      </c>
      <c r="E78" s="3">
        <v>28</v>
      </c>
      <c r="F78" s="108">
        <v>31</v>
      </c>
      <c r="G78" s="2"/>
      <c r="H78" s="2"/>
      <c r="I78" s="78">
        <v>31</v>
      </c>
      <c r="J78" s="3">
        <v>0.7036236618585716</v>
      </c>
      <c r="K78" s="108">
        <v>0.7790119113434186</v>
      </c>
      <c r="L78" s="2">
        <v>0</v>
      </c>
      <c r="M78" s="2">
        <v>0</v>
      </c>
      <c r="N78" s="78">
        <v>0.7790119113434186</v>
      </c>
    </row>
    <row r="79" spans="1:14" ht="12" customHeight="1">
      <c r="A79" s="2">
        <v>3</v>
      </c>
      <c r="B79" s="10" t="s">
        <v>229</v>
      </c>
      <c r="C79" s="10" t="s">
        <v>265</v>
      </c>
      <c r="D79" s="2" t="s">
        <v>836</v>
      </c>
      <c r="E79" s="3">
        <v>16</v>
      </c>
      <c r="F79" s="108">
        <v>36</v>
      </c>
      <c r="G79" s="2"/>
      <c r="H79" s="2"/>
      <c r="I79" s="78">
        <v>36</v>
      </c>
      <c r="J79" s="3">
        <v>1.5552099533437014</v>
      </c>
      <c r="K79" s="108">
        <v>3.499222395023328</v>
      </c>
      <c r="L79" s="2">
        <v>0</v>
      </c>
      <c r="M79" s="2">
        <v>0</v>
      </c>
      <c r="N79" s="78">
        <v>3.499222395023328</v>
      </c>
    </row>
    <row r="80" spans="1:14" ht="12" customHeight="1">
      <c r="A80" s="2">
        <v>3</v>
      </c>
      <c r="B80" s="10" t="s">
        <v>232</v>
      </c>
      <c r="C80" s="10" t="s">
        <v>320</v>
      </c>
      <c r="D80" s="2" t="s">
        <v>837</v>
      </c>
      <c r="E80" s="3">
        <v>70</v>
      </c>
      <c r="F80" s="108">
        <v>31</v>
      </c>
      <c r="G80" s="2"/>
      <c r="H80" s="2"/>
      <c r="I80" s="78">
        <v>31</v>
      </c>
      <c r="J80" s="3">
        <v>3.274700598802395</v>
      </c>
      <c r="K80" s="108">
        <v>1.4502245508982035</v>
      </c>
      <c r="L80" s="2">
        <v>0</v>
      </c>
      <c r="M80" s="2">
        <v>0</v>
      </c>
      <c r="N80" s="78">
        <v>1.4502245508982035</v>
      </c>
    </row>
    <row r="81" spans="1:14" ht="12" customHeight="1">
      <c r="A81" s="2">
        <v>3</v>
      </c>
      <c r="B81" s="10" t="s">
        <v>233</v>
      </c>
      <c r="C81" s="10" t="s">
        <v>422</v>
      </c>
      <c r="D81" s="2" t="s">
        <v>838</v>
      </c>
      <c r="E81" s="3">
        <v>12</v>
      </c>
      <c r="F81" s="108">
        <v>0</v>
      </c>
      <c r="G81" s="2"/>
      <c r="H81" s="2"/>
      <c r="I81" s="78">
        <v>0</v>
      </c>
      <c r="J81" s="3">
        <v>1.9292604501607717</v>
      </c>
      <c r="K81" s="108">
        <v>0</v>
      </c>
      <c r="L81" s="2">
        <v>0</v>
      </c>
      <c r="M81" s="2">
        <v>0</v>
      </c>
      <c r="N81" s="78">
        <v>0</v>
      </c>
    </row>
    <row r="82" spans="1:14" ht="12" customHeight="1">
      <c r="A82" s="2">
        <v>1</v>
      </c>
      <c r="B82" s="10" t="s">
        <v>231</v>
      </c>
      <c r="C82" s="10" t="s">
        <v>155</v>
      </c>
      <c r="D82" s="2" t="s">
        <v>839</v>
      </c>
      <c r="E82" s="3">
        <v>7</v>
      </c>
      <c r="F82" s="2">
        <v>0</v>
      </c>
      <c r="G82" s="2">
        <v>10</v>
      </c>
      <c r="H82" s="2">
        <v>0</v>
      </c>
      <c r="I82" s="3">
        <v>10</v>
      </c>
      <c r="J82" s="3">
        <v>0.4733567757641331</v>
      </c>
      <c r="K82" s="2">
        <v>0</v>
      </c>
      <c r="L82" s="2">
        <v>0.676223965377333</v>
      </c>
      <c r="M82" s="2">
        <v>0</v>
      </c>
      <c r="N82" s="3">
        <v>0.676223965377333</v>
      </c>
    </row>
    <row r="83" spans="1:14" ht="12" customHeight="1">
      <c r="A83" s="2">
        <v>1</v>
      </c>
      <c r="B83" s="10" t="s">
        <v>226</v>
      </c>
      <c r="C83" s="10" t="s">
        <v>530</v>
      </c>
      <c r="D83" s="2" t="s">
        <v>840</v>
      </c>
      <c r="E83" s="3">
        <v>56</v>
      </c>
      <c r="F83" s="2">
        <v>0</v>
      </c>
      <c r="G83" s="2">
        <v>22</v>
      </c>
      <c r="H83" s="2">
        <v>0</v>
      </c>
      <c r="I83" s="3">
        <v>22</v>
      </c>
      <c r="J83" s="3">
        <v>1.4868704033135969</v>
      </c>
      <c r="K83" s="2">
        <v>0</v>
      </c>
      <c r="L83" s="2">
        <v>0.5841276584446273</v>
      </c>
      <c r="M83" s="2">
        <v>0</v>
      </c>
      <c r="N83" s="3">
        <v>0.5841276584446273</v>
      </c>
    </row>
    <row r="84" spans="1:14" ht="12" customHeight="1">
      <c r="A84" s="2">
        <v>1</v>
      </c>
      <c r="B84" s="10" t="s">
        <v>226</v>
      </c>
      <c r="C84" s="10" t="s">
        <v>525</v>
      </c>
      <c r="D84" s="2" t="s">
        <v>841</v>
      </c>
      <c r="E84" s="3">
        <v>58</v>
      </c>
      <c r="F84" s="2">
        <v>0</v>
      </c>
      <c r="G84" s="2">
        <v>46</v>
      </c>
      <c r="H84" s="2">
        <v>0</v>
      </c>
      <c r="I84" s="3">
        <v>46</v>
      </c>
      <c r="J84" s="3">
        <v>2.0339458549586196</v>
      </c>
      <c r="K84" s="2">
        <v>0</v>
      </c>
      <c r="L84" s="2">
        <v>1.6131294711740776</v>
      </c>
      <c r="M84" s="2">
        <v>0</v>
      </c>
      <c r="N84" s="3">
        <v>1.6131294711740776</v>
      </c>
    </row>
    <row r="85" spans="1:14" ht="12" customHeight="1">
      <c r="A85" s="2">
        <v>1</v>
      </c>
      <c r="B85" s="10" t="s">
        <v>230</v>
      </c>
      <c r="C85" s="10" t="s">
        <v>691</v>
      </c>
      <c r="D85" s="2" t="s">
        <v>842</v>
      </c>
      <c r="E85" s="3">
        <v>28</v>
      </c>
      <c r="F85" s="2">
        <v>300</v>
      </c>
      <c r="G85" s="2">
        <v>10</v>
      </c>
      <c r="H85" s="2">
        <v>0</v>
      </c>
      <c r="I85" s="3">
        <v>310</v>
      </c>
      <c r="J85" s="3">
        <v>1.6139258746901837</v>
      </c>
      <c r="K85" s="2">
        <v>17.292062943109112</v>
      </c>
      <c r="L85" s="2">
        <v>0.5764020981036372</v>
      </c>
      <c r="M85" s="2">
        <v>0</v>
      </c>
      <c r="N85" s="3">
        <v>17.868465041212747</v>
      </c>
    </row>
    <row r="86" spans="1:14" ht="12" customHeight="1">
      <c r="A86" s="2">
        <v>1</v>
      </c>
      <c r="B86" s="10" t="s">
        <v>234</v>
      </c>
      <c r="C86" s="10" t="s">
        <v>185</v>
      </c>
      <c r="D86" s="2" t="s">
        <v>843</v>
      </c>
      <c r="E86" s="3">
        <v>33</v>
      </c>
      <c r="F86" s="2">
        <v>0</v>
      </c>
      <c r="G86" s="2">
        <v>19</v>
      </c>
      <c r="H86" s="2">
        <v>0</v>
      </c>
      <c r="I86" s="3">
        <v>19</v>
      </c>
      <c r="J86" s="3">
        <v>2.0913872869003103</v>
      </c>
      <c r="K86" s="2">
        <v>0</v>
      </c>
      <c r="L86" s="2">
        <v>1.2041320742759365</v>
      </c>
      <c r="M86" s="2">
        <v>0</v>
      </c>
      <c r="N86" s="3">
        <v>1.2041320742759365</v>
      </c>
    </row>
    <row r="87" spans="1:14" ht="12" customHeight="1">
      <c r="A87" s="2">
        <v>3</v>
      </c>
      <c r="B87" s="10" t="s">
        <v>232</v>
      </c>
      <c r="C87" s="10" t="s">
        <v>286</v>
      </c>
      <c r="D87" s="2" t="s">
        <v>844</v>
      </c>
      <c r="E87" s="3">
        <v>24</v>
      </c>
      <c r="F87" s="108">
        <v>22</v>
      </c>
      <c r="G87" s="2"/>
      <c r="H87" s="2"/>
      <c r="I87" s="78">
        <v>22</v>
      </c>
      <c r="J87" s="3">
        <v>6.644518272425249</v>
      </c>
      <c r="K87" s="108">
        <v>6.090808416389812</v>
      </c>
      <c r="L87" s="2">
        <v>0</v>
      </c>
      <c r="M87" s="2">
        <v>0</v>
      </c>
      <c r="N87" s="78">
        <v>6.090808416389812</v>
      </c>
    </row>
    <row r="88" spans="1:14" ht="12" customHeight="1">
      <c r="A88" s="2">
        <v>1</v>
      </c>
      <c r="B88" s="10" t="s">
        <v>230</v>
      </c>
      <c r="C88" s="10" t="s">
        <v>653</v>
      </c>
      <c r="D88" s="2" t="s">
        <v>845</v>
      </c>
      <c r="E88" s="3">
        <v>408</v>
      </c>
      <c r="F88" s="2">
        <v>51</v>
      </c>
      <c r="G88" s="2">
        <v>62</v>
      </c>
      <c r="H88" s="2">
        <v>9</v>
      </c>
      <c r="I88" s="3">
        <v>122</v>
      </c>
      <c r="J88" s="3">
        <v>3.457832244285678</v>
      </c>
      <c r="K88" s="2">
        <v>0.43222903053570977</v>
      </c>
      <c r="L88" s="2">
        <v>0.5254548998669413</v>
      </c>
      <c r="M88" s="2">
        <v>0.0762757112710076</v>
      </c>
      <c r="N88" s="3">
        <v>1.0339596416736585</v>
      </c>
    </row>
    <row r="89" spans="1:14" ht="12" customHeight="1">
      <c r="A89" s="2">
        <v>3</v>
      </c>
      <c r="B89" s="10" t="s">
        <v>232</v>
      </c>
      <c r="C89" s="10" t="s">
        <v>344</v>
      </c>
      <c r="D89" s="2" t="s">
        <v>846</v>
      </c>
      <c r="E89" s="3">
        <v>14</v>
      </c>
      <c r="F89" s="108">
        <v>6</v>
      </c>
      <c r="G89" s="2"/>
      <c r="H89" s="2"/>
      <c r="I89" s="78">
        <v>6</v>
      </c>
      <c r="J89" s="3">
        <v>1.7339608620262572</v>
      </c>
      <c r="K89" s="108">
        <v>0.7431260837255388</v>
      </c>
      <c r="L89" s="2">
        <v>0</v>
      </c>
      <c r="M89" s="2">
        <v>0</v>
      </c>
      <c r="N89" s="78">
        <v>0.7431260837255388</v>
      </c>
    </row>
    <row r="90" spans="1:14" ht="12" customHeight="1">
      <c r="A90" s="2">
        <v>2</v>
      </c>
      <c r="B90" s="10" t="s">
        <v>227</v>
      </c>
      <c r="C90" s="10" t="s">
        <v>212</v>
      </c>
      <c r="D90" s="2" t="s">
        <v>847</v>
      </c>
      <c r="E90" s="3">
        <v>3539</v>
      </c>
      <c r="F90" s="2">
        <v>1150</v>
      </c>
      <c r="G90" s="2">
        <v>314</v>
      </c>
      <c r="H90" s="2">
        <v>487</v>
      </c>
      <c r="I90" s="3">
        <v>1951</v>
      </c>
      <c r="J90" s="3">
        <v>20.049628353879623</v>
      </c>
      <c r="K90" s="2">
        <v>6.515137781000725</v>
      </c>
      <c r="L90" s="2">
        <v>1.7789158810732415</v>
      </c>
      <c r="M90" s="2">
        <v>2.759019216823785</v>
      </c>
      <c r="N90" s="3">
        <v>11.053072878897751</v>
      </c>
    </row>
    <row r="91" spans="1:14" ht="12" customHeight="1">
      <c r="A91" s="2">
        <v>3</v>
      </c>
      <c r="B91" s="10" t="s">
        <v>233</v>
      </c>
      <c r="C91" s="10" t="s">
        <v>397</v>
      </c>
      <c r="D91" s="2" t="s">
        <v>848</v>
      </c>
      <c r="E91" s="3">
        <v>230</v>
      </c>
      <c r="F91" s="108">
        <v>216</v>
      </c>
      <c r="G91" s="2"/>
      <c r="H91" s="2"/>
      <c r="I91" s="78">
        <v>216</v>
      </c>
      <c r="J91" s="3">
        <v>41.97846322321592</v>
      </c>
      <c r="K91" s="108">
        <v>39.423252418324516</v>
      </c>
      <c r="L91" s="2">
        <v>0</v>
      </c>
      <c r="M91" s="2">
        <v>0</v>
      </c>
      <c r="N91" s="78">
        <v>39.423252418324516</v>
      </c>
    </row>
    <row r="92" spans="1:14" ht="12" customHeight="1">
      <c r="A92" s="2">
        <v>3</v>
      </c>
      <c r="B92" s="10" t="s">
        <v>233</v>
      </c>
      <c r="C92" s="10" t="s">
        <v>398</v>
      </c>
      <c r="D92" s="2" t="s">
        <v>849</v>
      </c>
      <c r="E92" s="3">
        <v>193</v>
      </c>
      <c r="F92" s="108">
        <v>505</v>
      </c>
      <c r="G92" s="2"/>
      <c r="H92" s="2"/>
      <c r="I92" s="78">
        <v>505</v>
      </c>
      <c r="J92" s="3">
        <v>34.50741998927231</v>
      </c>
      <c r="K92" s="108">
        <v>90.29143572322546</v>
      </c>
      <c r="L92" s="2">
        <v>0</v>
      </c>
      <c r="M92" s="2">
        <v>0</v>
      </c>
      <c r="N92" s="78">
        <v>90.29143572322546</v>
      </c>
    </row>
    <row r="93" spans="1:14" ht="12" customHeight="1">
      <c r="A93" s="2">
        <v>1</v>
      </c>
      <c r="B93" s="10" t="s">
        <v>231</v>
      </c>
      <c r="C93" s="10" t="s">
        <v>727</v>
      </c>
      <c r="D93" s="2" t="s">
        <v>850</v>
      </c>
      <c r="E93" s="3">
        <v>12</v>
      </c>
      <c r="F93" s="2">
        <v>0</v>
      </c>
      <c r="G93" s="2">
        <v>10</v>
      </c>
      <c r="H93" s="2">
        <v>0</v>
      </c>
      <c r="I93" s="3">
        <v>10</v>
      </c>
      <c r="J93" s="3">
        <v>0.82924469628913</v>
      </c>
      <c r="K93" s="2">
        <v>0</v>
      </c>
      <c r="L93" s="2">
        <v>0.6910372469076084</v>
      </c>
      <c r="M93" s="2">
        <v>0</v>
      </c>
      <c r="N93" s="3">
        <v>0.6910372469076084</v>
      </c>
    </row>
    <row r="94" spans="1:14" ht="12" customHeight="1">
      <c r="A94" s="2">
        <v>3</v>
      </c>
      <c r="B94" s="10" t="s">
        <v>233</v>
      </c>
      <c r="C94" s="10" t="s">
        <v>353</v>
      </c>
      <c r="D94" s="2" t="s">
        <v>851</v>
      </c>
      <c r="E94" s="3">
        <v>2</v>
      </c>
      <c r="F94" s="108">
        <v>5</v>
      </c>
      <c r="G94" s="2"/>
      <c r="H94" s="2"/>
      <c r="I94" s="78">
        <v>5</v>
      </c>
      <c r="J94" s="3">
        <v>0.612369871402327</v>
      </c>
      <c r="K94" s="108">
        <v>1.5309246785058175</v>
      </c>
      <c r="L94" s="2">
        <v>0</v>
      </c>
      <c r="M94" s="2">
        <v>0</v>
      </c>
      <c r="N94" s="78">
        <v>1.5309246785058175</v>
      </c>
    </row>
    <row r="95" spans="1:14" ht="12" customHeight="1">
      <c r="A95" s="2">
        <v>3</v>
      </c>
      <c r="B95" s="10" t="s">
        <v>233</v>
      </c>
      <c r="C95" s="10" t="s">
        <v>403</v>
      </c>
      <c r="D95" s="2" t="s">
        <v>1240</v>
      </c>
      <c r="E95" s="3">
        <v>1</v>
      </c>
      <c r="F95" s="108">
        <v>3</v>
      </c>
      <c r="G95" s="2"/>
      <c r="H95" s="2"/>
      <c r="I95" s="78">
        <v>3</v>
      </c>
      <c r="J95" s="3">
        <v>0.2522704339051463</v>
      </c>
      <c r="K95" s="108">
        <v>0.7568113017154389</v>
      </c>
      <c r="L95" s="2">
        <v>0</v>
      </c>
      <c r="M95" s="2">
        <v>0</v>
      </c>
      <c r="N95" s="78">
        <v>0.7568113017154389</v>
      </c>
    </row>
    <row r="96" spans="1:14" ht="12" customHeight="1">
      <c r="A96" s="2">
        <v>3</v>
      </c>
      <c r="B96" s="10" t="s">
        <v>232</v>
      </c>
      <c r="C96" s="10" t="s">
        <v>345</v>
      </c>
      <c r="D96" s="2" t="s">
        <v>852</v>
      </c>
      <c r="E96" s="3">
        <v>4</v>
      </c>
      <c r="F96" s="108">
        <v>5</v>
      </c>
      <c r="G96" s="2"/>
      <c r="H96" s="2"/>
      <c r="I96" s="78">
        <v>5</v>
      </c>
      <c r="J96" s="3">
        <v>0.7127583749109052</v>
      </c>
      <c r="K96" s="108">
        <v>0.8909479686386316</v>
      </c>
      <c r="L96" s="2">
        <v>0</v>
      </c>
      <c r="M96" s="2">
        <v>0</v>
      </c>
      <c r="N96" s="78">
        <v>0.8909479686386316</v>
      </c>
    </row>
    <row r="97" spans="1:14" ht="12" customHeight="1">
      <c r="A97" s="2">
        <v>3</v>
      </c>
      <c r="B97" s="10" t="s">
        <v>235</v>
      </c>
      <c r="C97" s="10" t="s">
        <v>512</v>
      </c>
      <c r="D97" s="2" t="s">
        <v>853</v>
      </c>
      <c r="E97" s="3">
        <v>8</v>
      </c>
      <c r="F97" s="108">
        <v>14</v>
      </c>
      <c r="G97" s="2"/>
      <c r="H97" s="2"/>
      <c r="I97" s="78">
        <v>14</v>
      </c>
      <c r="J97" s="3">
        <v>1.6494845360824744</v>
      </c>
      <c r="K97" s="108">
        <v>2.88659793814433</v>
      </c>
      <c r="L97" s="2">
        <v>0</v>
      </c>
      <c r="M97" s="2">
        <v>0</v>
      </c>
      <c r="N97" s="78">
        <v>2.88659793814433</v>
      </c>
    </row>
    <row r="98" spans="1:14" ht="12" customHeight="1">
      <c r="A98" s="2">
        <v>3</v>
      </c>
      <c r="B98" s="10" t="s">
        <v>232</v>
      </c>
      <c r="C98" s="10" t="s">
        <v>297</v>
      </c>
      <c r="D98" s="2" t="s">
        <v>854</v>
      </c>
      <c r="E98" s="3">
        <v>9</v>
      </c>
      <c r="F98" s="108">
        <v>12</v>
      </c>
      <c r="G98" s="2"/>
      <c r="H98" s="2"/>
      <c r="I98" s="78">
        <v>12</v>
      </c>
      <c r="J98" s="3">
        <v>0.6078616776982304</v>
      </c>
      <c r="K98" s="108">
        <v>0.8104822369309739</v>
      </c>
      <c r="L98" s="2">
        <v>0</v>
      </c>
      <c r="M98" s="2">
        <v>0</v>
      </c>
      <c r="N98" s="78">
        <v>0.8104822369309739</v>
      </c>
    </row>
    <row r="99" spans="1:14" ht="12" customHeight="1">
      <c r="A99" s="2">
        <v>3</v>
      </c>
      <c r="B99" s="10" t="s">
        <v>232</v>
      </c>
      <c r="C99" s="10" t="s">
        <v>291</v>
      </c>
      <c r="D99" s="2" t="s">
        <v>855</v>
      </c>
      <c r="E99" s="3">
        <v>1005</v>
      </c>
      <c r="F99" s="108">
        <v>349</v>
      </c>
      <c r="G99" s="2"/>
      <c r="H99" s="2"/>
      <c r="I99" s="78">
        <v>349</v>
      </c>
      <c r="J99" s="3">
        <v>4.981141053028088</v>
      </c>
      <c r="K99" s="108">
        <v>1.7297693806037837</v>
      </c>
      <c r="L99" s="2">
        <v>0</v>
      </c>
      <c r="M99" s="2">
        <v>0</v>
      </c>
      <c r="N99" s="78">
        <v>1.7297693806037837</v>
      </c>
    </row>
    <row r="100" spans="1:14" ht="12" customHeight="1">
      <c r="A100" s="2">
        <v>3</v>
      </c>
      <c r="B100" s="10" t="s">
        <v>229</v>
      </c>
      <c r="C100" s="10" t="s">
        <v>273</v>
      </c>
      <c r="D100" s="2" t="s">
        <v>856</v>
      </c>
      <c r="E100" s="3">
        <v>9</v>
      </c>
      <c r="F100" s="108">
        <v>4</v>
      </c>
      <c r="G100" s="2"/>
      <c r="H100" s="2"/>
      <c r="I100" s="78">
        <v>4</v>
      </c>
      <c r="J100" s="3">
        <v>1.1963312508307855</v>
      </c>
      <c r="K100" s="108">
        <v>0.5317027781470158</v>
      </c>
      <c r="L100" s="2">
        <v>0</v>
      </c>
      <c r="M100" s="2">
        <v>0</v>
      </c>
      <c r="N100" s="78">
        <v>0.5317027781470158</v>
      </c>
    </row>
    <row r="101" spans="1:14" ht="12" customHeight="1">
      <c r="A101" s="2">
        <v>3</v>
      </c>
      <c r="B101" s="10" t="s">
        <v>232</v>
      </c>
      <c r="C101" s="10" t="s">
        <v>292</v>
      </c>
      <c r="D101" s="2" t="s">
        <v>857</v>
      </c>
      <c r="E101" s="3">
        <v>11</v>
      </c>
      <c r="F101" s="108">
        <v>0</v>
      </c>
      <c r="G101" s="2"/>
      <c r="H101" s="2"/>
      <c r="I101" s="78">
        <v>0</v>
      </c>
      <c r="J101" s="3">
        <v>0.301990391214825</v>
      </c>
      <c r="K101" s="108">
        <v>0</v>
      </c>
      <c r="L101" s="2">
        <v>0</v>
      </c>
      <c r="M101" s="2">
        <v>0</v>
      </c>
      <c r="N101" s="78">
        <v>0</v>
      </c>
    </row>
    <row r="102" spans="1:14" ht="12" customHeight="1">
      <c r="A102" s="2">
        <v>3</v>
      </c>
      <c r="B102" s="10" t="s">
        <v>233</v>
      </c>
      <c r="C102" s="10" t="s">
        <v>377</v>
      </c>
      <c r="D102" s="2" t="s">
        <v>858</v>
      </c>
      <c r="E102" s="3">
        <v>27</v>
      </c>
      <c r="F102" s="108">
        <v>26</v>
      </c>
      <c r="G102" s="2"/>
      <c r="H102" s="2"/>
      <c r="I102" s="78">
        <v>26</v>
      </c>
      <c r="J102" s="3">
        <v>1.3005153894321082</v>
      </c>
      <c r="K102" s="108">
        <v>1.2523481527864746</v>
      </c>
      <c r="L102" s="2">
        <v>0</v>
      </c>
      <c r="M102" s="2">
        <v>0</v>
      </c>
      <c r="N102" s="78">
        <v>1.2523481527864746</v>
      </c>
    </row>
    <row r="103" spans="1:14" ht="12" customHeight="1">
      <c r="A103" s="2">
        <v>3</v>
      </c>
      <c r="B103" s="10" t="s">
        <v>229</v>
      </c>
      <c r="C103" s="10" t="s">
        <v>275</v>
      </c>
      <c r="D103" s="2" t="s">
        <v>859</v>
      </c>
      <c r="E103" s="3">
        <v>7</v>
      </c>
      <c r="F103" s="108">
        <v>2</v>
      </c>
      <c r="G103" s="2"/>
      <c r="H103" s="2"/>
      <c r="I103" s="78">
        <v>2</v>
      </c>
      <c r="J103" s="3">
        <v>0.5987511761183816</v>
      </c>
      <c r="K103" s="108">
        <v>0.1710717646052519</v>
      </c>
      <c r="L103" s="2">
        <v>0</v>
      </c>
      <c r="M103" s="2">
        <v>0</v>
      </c>
      <c r="N103" s="78">
        <v>0.1710717646052519</v>
      </c>
    </row>
    <row r="104" spans="1:14" ht="12" customHeight="1">
      <c r="A104" s="2">
        <v>3</v>
      </c>
      <c r="B104" s="10" t="s">
        <v>232</v>
      </c>
      <c r="C104" s="10" t="s">
        <v>287</v>
      </c>
      <c r="D104" s="2" t="s">
        <v>860</v>
      </c>
      <c r="E104" s="3">
        <v>0</v>
      </c>
      <c r="F104" s="108">
        <v>0</v>
      </c>
      <c r="G104" s="2"/>
      <c r="H104" s="2"/>
      <c r="I104" s="78">
        <v>0</v>
      </c>
      <c r="J104" s="3">
        <v>0</v>
      </c>
      <c r="K104" s="108">
        <v>0</v>
      </c>
      <c r="L104" s="2">
        <v>0</v>
      </c>
      <c r="M104" s="2">
        <v>0</v>
      </c>
      <c r="N104" s="78">
        <v>0</v>
      </c>
    </row>
    <row r="105" spans="1:14" ht="12" customHeight="1">
      <c r="A105" s="2">
        <v>3</v>
      </c>
      <c r="B105" s="10" t="s">
        <v>232</v>
      </c>
      <c r="C105" s="10" t="s">
        <v>334</v>
      </c>
      <c r="D105" s="2" t="s">
        <v>861</v>
      </c>
      <c r="E105" s="3">
        <v>43</v>
      </c>
      <c r="F105" s="108">
        <v>34</v>
      </c>
      <c r="G105" s="2"/>
      <c r="H105" s="2"/>
      <c r="I105" s="78">
        <v>34</v>
      </c>
      <c r="J105" s="3">
        <v>4.368143031288094</v>
      </c>
      <c r="K105" s="108">
        <v>3.4538805363673304</v>
      </c>
      <c r="L105" s="2">
        <v>0</v>
      </c>
      <c r="M105" s="2">
        <v>0</v>
      </c>
      <c r="N105" s="78">
        <v>3.4538805363673304</v>
      </c>
    </row>
    <row r="106" spans="1:14" ht="12" customHeight="1">
      <c r="A106" s="2">
        <v>3</v>
      </c>
      <c r="B106" s="10" t="s">
        <v>236</v>
      </c>
      <c r="C106" s="10" t="s">
        <v>473</v>
      </c>
      <c r="D106" s="2" t="s">
        <v>862</v>
      </c>
      <c r="E106" s="3">
        <v>2</v>
      </c>
      <c r="F106" s="108">
        <v>7</v>
      </c>
      <c r="G106" s="2"/>
      <c r="H106" s="2"/>
      <c r="I106" s="78">
        <v>7</v>
      </c>
      <c r="J106" s="3">
        <v>0.38211692777990064</v>
      </c>
      <c r="K106" s="108">
        <v>1.3374092472296522</v>
      </c>
      <c r="L106" s="2">
        <v>0</v>
      </c>
      <c r="M106" s="2">
        <v>0</v>
      </c>
      <c r="N106" s="78">
        <v>1.3374092472296522</v>
      </c>
    </row>
    <row r="107" spans="1:14" ht="12" customHeight="1">
      <c r="A107" s="2">
        <v>3</v>
      </c>
      <c r="B107" s="10" t="s">
        <v>235</v>
      </c>
      <c r="C107" s="10" t="s">
        <v>482</v>
      </c>
      <c r="D107" s="2" t="s">
        <v>863</v>
      </c>
      <c r="E107" s="3">
        <v>13</v>
      </c>
      <c r="F107" s="108">
        <v>0</v>
      </c>
      <c r="G107" s="2"/>
      <c r="H107" s="2"/>
      <c r="I107" s="78">
        <v>0</v>
      </c>
      <c r="J107" s="3">
        <v>0.7965686274509803</v>
      </c>
      <c r="K107" s="108">
        <v>0</v>
      </c>
      <c r="L107" s="2">
        <v>0</v>
      </c>
      <c r="M107" s="2">
        <v>0</v>
      </c>
      <c r="N107" s="78">
        <v>0</v>
      </c>
    </row>
    <row r="108" spans="1:14" ht="12" customHeight="1">
      <c r="A108" s="2">
        <v>3</v>
      </c>
      <c r="B108" s="10" t="s">
        <v>233</v>
      </c>
      <c r="C108" s="10" t="s">
        <v>359</v>
      </c>
      <c r="D108" s="2" t="s">
        <v>864</v>
      </c>
      <c r="E108" s="3">
        <v>1</v>
      </c>
      <c r="F108" s="108">
        <v>4</v>
      </c>
      <c r="G108" s="2"/>
      <c r="H108" s="2"/>
      <c r="I108" s="78">
        <v>4</v>
      </c>
      <c r="J108" s="3">
        <v>0.2199736031676199</v>
      </c>
      <c r="K108" s="108">
        <v>0.8798944126704796</v>
      </c>
      <c r="L108" s="2">
        <v>0</v>
      </c>
      <c r="M108" s="2">
        <v>0</v>
      </c>
      <c r="N108" s="78">
        <v>0.8798944126704796</v>
      </c>
    </row>
    <row r="109" spans="1:14" ht="12" customHeight="1">
      <c r="A109" s="2">
        <v>3</v>
      </c>
      <c r="B109" s="10" t="s">
        <v>232</v>
      </c>
      <c r="C109" s="10" t="s">
        <v>311</v>
      </c>
      <c r="D109" s="2" t="s">
        <v>865</v>
      </c>
      <c r="E109" s="3">
        <v>36</v>
      </c>
      <c r="F109" s="108">
        <v>7</v>
      </c>
      <c r="G109" s="2"/>
      <c r="H109" s="2"/>
      <c r="I109" s="78">
        <v>7</v>
      </c>
      <c r="J109" s="3">
        <v>1.7485064840448783</v>
      </c>
      <c r="K109" s="108">
        <v>0.33998737189761524</v>
      </c>
      <c r="L109" s="2">
        <v>0</v>
      </c>
      <c r="M109" s="2">
        <v>0</v>
      </c>
      <c r="N109" s="78">
        <v>0.33998737189761524</v>
      </c>
    </row>
    <row r="110" spans="1:14" ht="12" customHeight="1">
      <c r="A110" s="2">
        <v>3</v>
      </c>
      <c r="B110" s="10" t="s">
        <v>233</v>
      </c>
      <c r="C110" s="10" t="s">
        <v>370</v>
      </c>
      <c r="D110" s="2" t="s">
        <v>866</v>
      </c>
      <c r="E110" s="3">
        <v>2</v>
      </c>
      <c r="F110" s="108">
        <v>0</v>
      </c>
      <c r="G110" s="2"/>
      <c r="H110" s="2"/>
      <c r="I110" s="78">
        <v>0</v>
      </c>
      <c r="J110" s="3">
        <v>0.37306472673008767</v>
      </c>
      <c r="K110" s="108">
        <v>0</v>
      </c>
      <c r="L110" s="2">
        <v>0</v>
      </c>
      <c r="M110" s="2">
        <v>0</v>
      </c>
      <c r="N110" s="78">
        <v>0</v>
      </c>
    </row>
    <row r="111" spans="1:14" ht="12" customHeight="1">
      <c r="A111" s="2">
        <v>3</v>
      </c>
      <c r="B111" s="10" t="s">
        <v>232</v>
      </c>
      <c r="C111" s="10" t="s">
        <v>319</v>
      </c>
      <c r="D111" s="2" t="s">
        <v>867</v>
      </c>
      <c r="E111" s="3">
        <v>90</v>
      </c>
      <c r="F111" s="108">
        <v>8</v>
      </c>
      <c r="G111" s="2"/>
      <c r="H111" s="2"/>
      <c r="I111" s="78">
        <v>8</v>
      </c>
      <c r="J111" s="3">
        <v>4.996114133451759</v>
      </c>
      <c r="K111" s="108">
        <v>0.44409903408460083</v>
      </c>
      <c r="L111" s="2">
        <v>0</v>
      </c>
      <c r="M111" s="2">
        <v>0</v>
      </c>
      <c r="N111" s="78">
        <v>0.44409903408460083</v>
      </c>
    </row>
    <row r="112" spans="1:14" ht="12" customHeight="1">
      <c r="A112" s="2">
        <v>3</v>
      </c>
      <c r="B112" s="10" t="s">
        <v>232</v>
      </c>
      <c r="C112" s="10" t="s">
        <v>298</v>
      </c>
      <c r="D112" s="2" t="s">
        <v>868</v>
      </c>
      <c r="E112" s="3">
        <v>48</v>
      </c>
      <c r="F112" s="108">
        <v>12</v>
      </c>
      <c r="G112" s="2"/>
      <c r="H112" s="2"/>
      <c r="I112" s="78">
        <v>12</v>
      </c>
      <c r="J112" s="3">
        <v>1.5402881622436866</v>
      </c>
      <c r="K112" s="108">
        <v>0.38507204056092165</v>
      </c>
      <c r="L112" s="2">
        <v>0</v>
      </c>
      <c r="M112" s="2">
        <v>0</v>
      </c>
      <c r="N112" s="78">
        <v>0.38507204056092165</v>
      </c>
    </row>
    <row r="113" spans="1:14" ht="12" customHeight="1">
      <c r="A113" s="2">
        <v>3</v>
      </c>
      <c r="B113" s="10" t="s">
        <v>229</v>
      </c>
      <c r="C113" s="10" t="s">
        <v>276</v>
      </c>
      <c r="D113" s="2" t="s">
        <v>869</v>
      </c>
      <c r="E113" s="3">
        <v>1</v>
      </c>
      <c r="F113" s="108">
        <v>0</v>
      </c>
      <c r="G113" s="2"/>
      <c r="H113" s="2"/>
      <c r="I113" s="78">
        <v>0</v>
      </c>
      <c r="J113" s="3">
        <v>0.09631127805065973</v>
      </c>
      <c r="K113" s="108">
        <v>0</v>
      </c>
      <c r="L113" s="2">
        <v>0</v>
      </c>
      <c r="M113" s="2">
        <v>0</v>
      </c>
      <c r="N113" s="78">
        <v>0</v>
      </c>
    </row>
    <row r="114" spans="1:14" ht="12" customHeight="1">
      <c r="A114" s="2">
        <v>3</v>
      </c>
      <c r="B114" s="10" t="s">
        <v>235</v>
      </c>
      <c r="C114" s="10" t="s">
        <v>516</v>
      </c>
      <c r="D114" s="2" t="s">
        <v>870</v>
      </c>
      <c r="E114" s="3">
        <v>26</v>
      </c>
      <c r="F114" s="108">
        <v>11</v>
      </c>
      <c r="G114" s="2"/>
      <c r="H114" s="2"/>
      <c r="I114" s="78">
        <v>11</v>
      </c>
      <c r="J114" s="3">
        <v>1.8646012621916237</v>
      </c>
      <c r="K114" s="108">
        <v>0.7888697647733792</v>
      </c>
      <c r="L114" s="2">
        <v>0</v>
      </c>
      <c r="M114" s="2">
        <v>0</v>
      </c>
      <c r="N114" s="78">
        <v>0.7888697647733792</v>
      </c>
    </row>
    <row r="115" spans="1:14" ht="12" customHeight="1">
      <c r="A115" s="2">
        <v>3</v>
      </c>
      <c r="B115" s="10" t="s">
        <v>233</v>
      </c>
      <c r="C115" s="10" t="s">
        <v>427</v>
      </c>
      <c r="D115" s="2" t="s">
        <v>871</v>
      </c>
      <c r="E115" s="3">
        <v>13</v>
      </c>
      <c r="F115" s="108">
        <v>9</v>
      </c>
      <c r="G115" s="2"/>
      <c r="H115" s="2"/>
      <c r="I115" s="78">
        <v>9</v>
      </c>
      <c r="J115" s="3">
        <v>3.9975399753997536</v>
      </c>
      <c r="K115" s="108">
        <v>2.7675276752767526</v>
      </c>
      <c r="L115" s="2">
        <v>0</v>
      </c>
      <c r="M115" s="2">
        <v>0</v>
      </c>
      <c r="N115" s="78">
        <v>2.7675276752767526</v>
      </c>
    </row>
    <row r="116" spans="1:14" ht="12" customHeight="1">
      <c r="A116" s="2">
        <v>3</v>
      </c>
      <c r="B116" s="10" t="s">
        <v>233</v>
      </c>
      <c r="C116" s="10" t="s">
        <v>388</v>
      </c>
      <c r="D116" s="2" t="s">
        <v>872</v>
      </c>
      <c r="E116" s="3">
        <v>19</v>
      </c>
      <c r="F116" s="108">
        <v>13</v>
      </c>
      <c r="G116" s="2"/>
      <c r="H116" s="2"/>
      <c r="I116" s="78">
        <v>13</v>
      </c>
      <c r="J116" s="3">
        <v>2.60881504874365</v>
      </c>
      <c r="K116" s="108">
        <v>1.7849787175614444</v>
      </c>
      <c r="L116" s="2">
        <v>0</v>
      </c>
      <c r="M116" s="2">
        <v>0</v>
      </c>
      <c r="N116" s="78">
        <v>1.7849787175614444</v>
      </c>
    </row>
    <row r="117" spans="1:14" ht="12" customHeight="1">
      <c r="A117" s="2">
        <v>1</v>
      </c>
      <c r="B117" s="10" t="s">
        <v>230</v>
      </c>
      <c r="C117" s="10" t="s">
        <v>656</v>
      </c>
      <c r="D117" s="2" t="s">
        <v>873</v>
      </c>
      <c r="E117" s="3">
        <v>0</v>
      </c>
      <c r="F117" s="2">
        <v>500</v>
      </c>
      <c r="G117" s="2">
        <v>0</v>
      </c>
      <c r="H117" s="2">
        <v>0</v>
      </c>
      <c r="I117" s="3">
        <v>500</v>
      </c>
      <c r="J117" s="3">
        <v>0</v>
      </c>
      <c r="K117" s="2">
        <v>45.825313903400236</v>
      </c>
      <c r="L117" s="2">
        <v>0</v>
      </c>
      <c r="M117" s="2">
        <v>0</v>
      </c>
      <c r="N117" s="3">
        <v>45.825313903400236</v>
      </c>
    </row>
    <row r="118" spans="1:14" ht="12" customHeight="1">
      <c r="A118" s="2">
        <v>3</v>
      </c>
      <c r="B118" s="10" t="s">
        <v>236</v>
      </c>
      <c r="C118" s="10" t="s">
        <v>467</v>
      </c>
      <c r="D118" s="2" t="s">
        <v>874</v>
      </c>
      <c r="E118" s="3">
        <v>3</v>
      </c>
      <c r="F118" s="108">
        <v>0</v>
      </c>
      <c r="G118" s="2"/>
      <c r="H118" s="2"/>
      <c r="I118" s="78">
        <v>0</v>
      </c>
      <c r="J118" s="3">
        <v>2.064693737095664</v>
      </c>
      <c r="K118" s="108">
        <v>0</v>
      </c>
      <c r="L118" s="2">
        <v>0</v>
      </c>
      <c r="M118" s="2">
        <v>0</v>
      </c>
      <c r="N118" s="78">
        <v>0</v>
      </c>
    </row>
    <row r="119" spans="1:14" ht="12" customHeight="1">
      <c r="A119" s="2">
        <v>1</v>
      </c>
      <c r="B119" s="10" t="s">
        <v>230</v>
      </c>
      <c r="C119" s="10" t="s">
        <v>678</v>
      </c>
      <c r="D119" s="2" t="s">
        <v>878</v>
      </c>
      <c r="E119" s="3">
        <v>7</v>
      </c>
      <c r="F119" s="2">
        <v>0</v>
      </c>
      <c r="G119" s="2">
        <v>6</v>
      </c>
      <c r="H119" s="2">
        <v>0</v>
      </c>
      <c r="I119" s="3">
        <v>6</v>
      </c>
      <c r="J119" s="3">
        <v>0.5964553510565781</v>
      </c>
      <c r="K119" s="2">
        <v>0</v>
      </c>
      <c r="L119" s="2">
        <v>0.5112474437627812</v>
      </c>
      <c r="M119" s="2">
        <v>0</v>
      </c>
      <c r="N119" s="3">
        <v>0.5112474437627812</v>
      </c>
    </row>
    <row r="120" spans="1:14" ht="12" customHeight="1">
      <c r="A120" s="2">
        <v>1</v>
      </c>
      <c r="B120" s="10" t="s">
        <v>230</v>
      </c>
      <c r="C120" s="10" t="s">
        <v>694</v>
      </c>
      <c r="D120" s="2" t="s">
        <v>875</v>
      </c>
      <c r="E120" s="3">
        <v>33</v>
      </c>
      <c r="F120" s="2">
        <v>0</v>
      </c>
      <c r="G120" s="2">
        <v>36</v>
      </c>
      <c r="H120" s="2">
        <v>0</v>
      </c>
      <c r="I120" s="3">
        <v>36</v>
      </c>
      <c r="J120" s="3">
        <v>2.615933412604043</v>
      </c>
      <c r="K120" s="2">
        <v>0</v>
      </c>
      <c r="L120" s="2">
        <v>2.853745541022592</v>
      </c>
      <c r="M120" s="2">
        <v>0</v>
      </c>
      <c r="N120" s="3">
        <v>2.853745541022592</v>
      </c>
    </row>
    <row r="121" spans="1:14" ht="12" customHeight="1">
      <c r="A121" s="2">
        <v>1</v>
      </c>
      <c r="B121" s="10" t="s">
        <v>231</v>
      </c>
      <c r="C121" s="10" t="s">
        <v>743</v>
      </c>
      <c r="D121" s="2" t="s">
        <v>879</v>
      </c>
      <c r="E121" s="3">
        <v>50</v>
      </c>
      <c r="F121" s="2">
        <v>0</v>
      </c>
      <c r="G121" s="2">
        <v>0</v>
      </c>
      <c r="H121" s="2">
        <v>30</v>
      </c>
      <c r="I121" s="3">
        <v>30</v>
      </c>
      <c r="J121" s="3">
        <v>1.6324931435287973</v>
      </c>
      <c r="K121" s="2">
        <v>0</v>
      </c>
      <c r="L121" s="2">
        <v>0</v>
      </c>
      <c r="M121" s="2">
        <v>0.9794958861172782</v>
      </c>
      <c r="N121" s="3">
        <v>0.9794958861172782</v>
      </c>
    </row>
    <row r="122" spans="1:14" ht="12" customHeight="1">
      <c r="A122" s="2">
        <v>1</v>
      </c>
      <c r="B122" s="10" t="s">
        <v>231</v>
      </c>
      <c r="C122" s="10" t="s">
        <v>724</v>
      </c>
      <c r="D122" s="2" t="s">
        <v>880</v>
      </c>
      <c r="E122" s="3">
        <v>46</v>
      </c>
      <c r="F122" s="2">
        <v>0</v>
      </c>
      <c r="G122" s="2">
        <v>8</v>
      </c>
      <c r="H122" s="2">
        <v>0</v>
      </c>
      <c r="I122" s="3">
        <v>8</v>
      </c>
      <c r="J122" s="3">
        <v>2.33739837398374</v>
      </c>
      <c r="K122" s="2">
        <v>0</v>
      </c>
      <c r="L122" s="2">
        <v>0.4065040650406504</v>
      </c>
      <c r="M122" s="2">
        <v>0</v>
      </c>
      <c r="N122" s="3">
        <v>0.4065040650406504</v>
      </c>
    </row>
    <row r="123" spans="1:14" ht="12" customHeight="1">
      <c r="A123" s="2">
        <v>1</v>
      </c>
      <c r="B123" s="10" t="s">
        <v>231</v>
      </c>
      <c r="C123" s="10" t="s">
        <v>728</v>
      </c>
      <c r="D123" s="2" t="s">
        <v>881</v>
      </c>
      <c r="E123" s="3">
        <v>163</v>
      </c>
      <c r="F123" s="2">
        <v>0</v>
      </c>
      <c r="G123" s="2">
        <v>38</v>
      </c>
      <c r="H123" s="2">
        <v>80</v>
      </c>
      <c r="I123" s="3">
        <v>118</v>
      </c>
      <c r="J123" s="3">
        <v>3.594980260691207</v>
      </c>
      <c r="K123" s="2">
        <v>0</v>
      </c>
      <c r="L123" s="2">
        <v>0.8380935577071524</v>
      </c>
      <c r="M123" s="2">
        <v>1.7644074899097948</v>
      </c>
      <c r="N123" s="3">
        <v>2.602501047616947</v>
      </c>
    </row>
    <row r="124" spans="1:14" ht="12" customHeight="1">
      <c r="A124" s="2">
        <v>1</v>
      </c>
      <c r="B124" s="10" t="s">
        <v>230</v>
      </c>
      <c r="C124" s="10" t="s">
        <v>703</v>
      </c>
      <c r="D124" s="2" t="s">
        <v>882</v>
      </c>
      <c r="E124" s="3">
        <v>20</v>
      </c>
      <c r="F124" s="2">
        <v>0</v>
      </c>
      <c r="G124" s="2">
        <v>15</v>
      </c>
      <c r="H124" s="2">
        <v>0</v>
      </c>
      <c r="I124" s="3">
        <v>15</v>
      </c>
      <c r="J124" s="3">
        <v>2.390057361376673</v>
      </c>
      <c r="K124" s="2">
        <v>0</v>
      </c>
      <c r="L124" s="2">
        <v>1.7925430210325046</v>
      </c>
      <c r="M124" s="2">
        <v>0</v>
      </c>
      <c r="N124" s="3">
        <v>1.7925430210325046</v>
      </c>
    </row>
    <row r="125" spans="1:14" ht="12" customHeight="1">
      <c r="A125" s="2">
        <v>1</v>
      </c>
      <c r="B125" s="10" t="s">
        <v>230</v>
      </c>
      <c r="C125" s="10" t="s">
        <v>714</v>
      </c>
      <c r="D125" s="2" t="s">
        <v>876</v>
      </c>
      <c r="E125" s="3">
        <v>12</v>
      </c>
      <c r="F125" s="2">
        <v>0</v>
      </c>
      <c r="G125" s="2">
        <v>8</v>
      </c>
      <c r="H125" s="2">
        <v>0</v>
      </c>
      <c r="I125" s="3">
        <v>8</v>
      </c>
      <c r="J125" s="3">
        <v>1.1105969458583989</v>
      </c>
      <c r="K125" s="2">
        <v>0</v>
      </c>
      <c r="L125" s="2">
        <v>0.7403979639055993</v>
      </c>
      <c r="M125" s="2">
        <v>0</v>
      </c>
      <c r="N125" s="3">
        <v>0.7403979639055993</v>
      </c>
    </row>
    <row r="126" spans="1:14" ht="12" customHeight="1">
      <c r="A126" s="2">
        <v>1</v>
      </c>
      <c r="B126" s="10" t="s">
        <v>231</v>
      </c>
      <c r="C126" s="10" t="s">
        <v>139</v>
      </c>
      <c r="D126" s="2" t="s">
        <v>877</v>
      </c>
      <c r="E126" s="3">
        <v>0</v>
      </c>
      <c r="F126" s="2">
        <v>0</v>
      </c>
      <c r="G126" s="2">
        <v>9</v>
      </c>
      <c r="H126" s="2">
        <v>0</v>
      </c>
      <c r="I126" s="3">
        <v>9</v>
      </c>
      <c r="J126" s="3">
        <v>0</v>
      </c>
      <c r="K126" s="2">
        <v>0</v>
      </c>
      <c r="L126" s="2">
        <v>0.8674698795180722</v>
      </c>
      <c r="M126" s="2">
        <v>0</v>
      </c>
      <c r="N126" s="3">
        <v>0.8674698795180722</v>
      </c>
    </row>
    <row r="127" spans="1:14" ht="12" customHeight="1">
      <c r="A127" s="2">
        <v>1</v>
      </c>
      <c r="B127" s="10" t="s">
        <v>226</v>
      </c>
      <c r="C127" s="10" t="s">
        <v>562</v>
      </c>
      <c r="D127" s="2" t="s">
        <v>883</v>
      </c>
      <c r="E127" s="3">
        <v>23</v>
      </c>
      <c r="F127" s="2">
        <v>0</v>
      </c>
      <c r="G127" s="2">
        <v>17</v>
      </c>
      <c r="H127" s="2">
        <v>0</v>
      </c>
      <c r="I127" s="3">
        <v>17</v>
      </c>
      <c r="J127" s="3">
        <v>2.4431697471850438</v>
      </c>
      <c r="K127" s="2">
        <v>0</v>
      </c>
      <c r="L127" s="2">
        <v>1.8058211174845973</v>
      </c>
      <c r="M127" s="2">
        <v>0</v>
      </c>
      <c r="N127" s="3">
        <v>1.8058211174845973</v>
      </c>
    </row>
    <row r="128" spans="1:14" ht="12" customHeight="1">
      <c r="A128" s="2">
        <v>1</v>
      </c>
      <c r="B128" s="10" t="s">
        <v>231</v>
      </c>
      <c r="C128" s="10" t="s">
        <v>745</v>
      </c>
      <c r="D128" s="2" t="s">
        <v>884</v>
      </c>
      <c r="E128" s="3">
        <v>59</v>
      </c>
      <c r="F128" s="2">
        <v>0</v>
      </c>
      <c r="G128" s="2">
        <v>47</v>
      </c>
      <c r="H128" s="2">
        <v>0</v>
      </c>
      <c r="I128" s="3">
        <v>47</v>
      </c>
      <c r="J128" s="3">
        <v>3.3045816063627202</v>
      </c>
      <c r="K128" s="2">
        <v>0</v>
      </c>
      <c r="L128" s="2">
        <v>2.6324633135431834</v>
      </c>
      <c r="M128" s="2">
        <v>0</v>
      </c>
      <c r="N128" s="3">
        <v>2.6324633135431834</v>
      </c>
    </row>
    <row r="129" spans="1:14" ht="12" customHeight="1">
      <c r="A129" s="2">
        <v>1</v>
      </c>
      <c r="B129" s="10" t="s">
        <v>234</v>
      </c>
      <c r="C129" s="10" t="s">
        <v>175</v>
      </c>
      <c r="D129" s="2" t="s">
        <v>885</v>
      </c>
      <c r="E129" s="3">
        <v>40</v>
      </c>
      <c r="F129" s="2">
        <v>0</v>
      </c>
      <c r="G129" s="2">
        <v>9</v>
      </c>
      <c r="H129" s="2">
        <v>0</v>
      </c>
      <c r="I129" s="3">
        <v>9</v>
      </c>
      <c r="J129" s="3">
        <v>2.118756290057736</v>
      </c>
      <c r="K129" s="2">
        <v>0</v>
      </c>
      <c r="L129" s="2">
        <v>0.4767201652629906</v>
      </c>
      <c r="M129" s="2">
        <v>0</v>
      </c>
      <c r="N129" s="3">
        <v>0.4767201652629906</v>
      </c>
    </row>
    <row r="130" spans="1:14" ht="12" customHeight="1">
      <c r="A130" s="2">
        <v>1</v>
      </c>
      <c r="B130" s="10" t="s">
        <v>228</v>
      </c>
      <c r="C130" s="10" t="s">
        <v>627</v>
      </c>
      <c r="D130" s="2" t="s">
        <v>886</v>
      </c>
      <c r="E130" s="3">
        <v>26</v>
      </c>
      <c r="F130" s="2">
        <v>0</v>
      </c>
      <c r="G130" s="2">
        <v>35</v>
      </c>
      <c r="H130" s="2">
        <v>0</v>
      </c>
      <c r="I130" s="3">
        <v>35</v>
      </c>
      <c r="J130" s="3">
        <v>1.1050193378384123</v>
      </c>
      <c r="K130" s="2">
        <v>0</v>
      </c>
      <c r="L130" s="2">
        <v>1.487526031705555</v>
      </c>
      <c r="M130" s="2">
        <v>0</v>
      </c>
      <c r="N130" s="3">
        <v>1.487526031705555</v>
      </c>
    </row>
    <row r="131" spans="1:14" ht="12" customHeight="1">
      <c r="A131" s="2">
        <v>1</v>
      </c>
      <c r="B131" s="10" t="s">
        <v>230</v>
      </c>
      <c r="C131" s="10" t="s">
        <v>663</v>
      </c>
      <c r="D131" s="2" t="s">
        <v>887</v>
      </c>
      <c r="E131" s="3">
        <v>42</v>
      </c>
      <c r="F131" s="2">
        <v>0</v>
      </c>
      <c r="G131" s="2">
        <v>19</v>
      </c>
      <c r="H131" s="2">
        <v>0</v>
      </c>
      <c r="I131" s="3">
        <v>19</v>
      </c>
      <c r="J131" s="3">
        <v>2.5380710659898473</v>
      </c>
      <c r="K131" s="2">
        <v>0</v>
      </c>
      <c r="L131" s="2">
        <v>1.1481750060430262</v>
      </c>
      <c r="M131" s="2">
        <v>0</v>
      </c>
      <c r="N131" s="3">
        <v>1.1481750060430262</v>
      </c>
    </row>
    <row r="132" spans="1:14" ht="12" customHeight="1">
      <c r="A132" s="2">
        <v>1</v>
      </c>
      <c r="B132" s="10" t="s">
        <v>228</v>
      </c>
      <c r="C132" s="10" t="s">
        <v>589</v>
      </c>
      <c r="D132" s="2" t="s">
        <v>888</v>
      </c>
      <c r="E132" s="3">
        <v>13</v>
      </c>
      <c r="F132" s="2">
        <v>0</v>
      </c>
      <c r="G132" s="2">
        <v>29</v>
      </c>
      <c r="H132" s="2">
        <v>0</v>
      </c>
      <c r="I132" s="3">
        <v>29</v>
      </c>
      <c r="J132" s="3">
        <v>0.3133360649810793</v>
      </c>
      <c r="K132" s="2">
        <v>0</v>
      </c>
      <c r="L132" s="2">
        <v>0.6989804526501</v>
      </c>
      <c r="M132" s="2">
        <v>0</v>
      </c>
      <c r="N132" s="3">
        <v>0.6989804526501</v>
      </c>
    </row>
    <row r="133" spans="1:14" ht="12" customHeight="1">
      <c r="A133" s="2">
        <v>1</v>
      </c>
      <c r="B133" s="10" t="s">
        <v>234</v>
      </c>
      <c r="C133" s="10" t="s">
        <v>189</v>
      </c>
      <c r="D133" s="2" t="s">
        <v>889</v>
      </c>
      <c r="E133" s="3">
        <v>24</v>
      </c>
      <c r="F133" s="2">
        <v>0</v>
      </c>
      <c r="G133" s="2">
        <v>20</v>
      </c>
      <c r="H133" s="2">
        <v>0</v>
      </c>
      <c r="I133" s="3">
        <v>20</v>
      </c>
      <c r="J133" s="3">
        <v>1.183840576135747</v>
      </c>
      <c r="K133" s="2">
        <v>0</v>
      </c>
      <c r="L133" s="2">
        <v>0.986533813446456</v>
      </c>
      <c r="M133" s="2">
        <v>0</v>
      </c>
      <c r="N133" s="3">
        <v>0.986533813446456</v>
      </c>
    </row>
    <row r="134" spans="1:14" ht="12" customHeight="1">
      <c r="A134" s="2">
        <v>3</v>
      </c>
      <c r="B134" s="10" t="s">
        <v>235</v>
      </c>
      <c r="C134" s="10" t="s">
        <v>487</v>
      </c>
      <c r="D134" s="2" t="s">
        <v>890</v>
      </c>
      <c r="E134" s="3">
        <v>66</v>
      </c>
      <c r="F134" s="108">
        <v>0</v>
      </c>
      <c r="G134" s="2"/>
      <c r="H134" s="2"/>
      <c r="I134" s="78">
        <v>0</v>
      </c>
      <c r="J134" s="3">
        <v>4.89432703003337</v>
      </c>
      <c r="K134" s="108">
        <v>0</v>
      </c>
      <c r="L134" s="2">
        <v>0</v>
      </c>
      <c r="M134" s="2">
        <v>0</v>
      </c>
      <c r="N134" s="78">
        <v>0</v>
      </c>
    </row>
    <row r="135" spans="1:14" ht="12" customHeight="1">
      <c r="A135" s="2">
        <v>3</v>
      </c>
      <c r="B135" s="10" t="s">
        <v>233</v>
      </c>
      <c r="C135" s="10" t="s">
        <v>395</v>
      </c>
      <c r="D135" s="2" t="s">
        <v>891</v>
      </c>
      <c r="E135" s="3">
        <v>177</v>
      </c>
      <c r="F135" s="108">
        <v>20</v>
      </c>
      <c r="G135" s="2"/>
      <c r="H135" s="2"/>
      <c r="I135" s="78">
        <v>20</v>
      </c>
      <c r="J135" s="3">
        <v>11.73584405251293</v>
      </c>
      <c r="K135" s="108">
        <v>1.3260840737302744</v>
      </c>
      <c r="L135" s="2">
        <v>0</v>
      </c>
      <c r="M135" s="2">
        <v>0</v>
      </c>
      <c r="N135" s="78">
        <v>1.3260840737302744</v>
      </c>
    </row>
    <row r="136" spans="1:14" ht="12" customHeight="1">
      <c r="A136" s="2">
        <v>3</v>
      </c>
      <c r="B136" s="10" t="s">
        <v>235</v>
      </c>
      <c r="C136" s="10" t="s">
        <v>513</v>
      </c>
      <c r="D136" s="2" t="s">
        <v>892</v>
      </c>
      <c r="E136" s="3">
        <v>2</v>
      </c>
      <c r="F136" s="108">
        <v>3</v>
      </c>
      <c r="G136" s="2"/>
      <c r="H136" s="2"/>
      <c r="I136" s="78">
        <v>3</v>
      </c>
      <c r="J136" s="3">
        <v>0.6759040216289286</v>
      </c>
      <c r="K136" s="108">
        <v>1.0138560324433932</v>
      </c>
      <c r="L136" s="2">
        <v>0</v>
      </c>
      <c r="M136" s="2">
        <v>0</v>
      </c>
      <c r="N136" s="78">
        <v>1.0138560324433932</v>
      </c>
    </row>
    <row r="137" spans="1:14" ht="12" customHeight="1">
      <c r="A137" s="2">
        <v>3</v>
      </c>
      <c r="B137" s="10" t="s">
        <v>233</v>
      </c>
      <c r="C137" s="10" t="s">
        <v>428</v>
      </c>
      <c r="D137" s="2" t="s">
        <v>893</v>
      </c>
      <c r="E137" s="3">
        <v>14</v>
      </c>
      <c r="F137" s="108">
        <v>7</v>
      </c>
      <c r="G137" s="2"/>
      <c r="H137" s="2"/>
      <c r="I137" s="78">
        <v>7</v>
      </c>
      <c r="J137" s="3">
        <v>4.632693580410324</v>
      </c>
      <c r="K137" s="108">
        <v>2.316346790205162</v>
      </c>
      <c r="L137" s="2">
        <v>0</v>
      </c>
      <c r="M137" s="2">
        <v>0</v>
      </c>
      <c r="N137" s="78">
        <v>2.316346790205162</v>
      </c>
    </row>
    <row r="138" spans="1:14" ht="12" customHeight="1">
      <c r="A138" s="2">
        <v>3</v>
      </c>
      <c r="B138" s="10" t="s">
        <v>232</v>
      </c>
      <c r="C138" s="10" t="s">
        <v>309</v>
      </c>
      <c r="D138" s="2" t="s">
        <v>894</v>
      </c>
      <c r="E138" s="3">
        <v>0</v>
      </c>
      <c r="F138" s="108">
        <v>7</v>
      </c>
      <c r="G138" s="2"/>
      <c r="H138" s="2"/>
      <c r="I138" s="78">
        <v>7</v>
      </c>
      <c r="J138" s="3">
        <v>0</v>
      </c>
      <c r="K138" s="108">
        <v>0.41828503137137735</v>
      </c>
      <c r="L138" s="2">
        <v>0</v>
      </c>
      <c r="M138" s="2">
        <v>0</v>
      </c>
      <c r="N138" s="78">
        <v>0.41828503137137735</v>
      </c>
    </row>
    <row r="139" spans="1:14" ht="12" customHeight="1">
      <c r="A139" s="2">
        <v>1</v>
      </c>
      <c r="B139" s="10" t="s">
        <v>228</v>
      </c>
      <c r="C139" s="10" t="s">
        <v>599</v>
      </c>
      <c r="D139" s="2" t="s">
        <v>895</v>
      </c>
      <c r="E139" s="3">
        <v>20</v>
      </c>
      <c r="F139" s="2">
        <v>0</v>
      </c>
      <c r="G139" s="2">
        <v>11</v>
      </c>
      <c r="H139" s="2">
        <v>0</v>
      </c>
      <c r="I139" s="3">
        <v>11</v>
      </c>
      <c r="J139" s="3">
        <v>3.739016638624042</v>
      </c>
      <c r="K139" s="2">
        <v>0</v>
      </c>
      <c r="L139" s="2">
        <v>2.0564591512432226</v>
      </c>
      <c r="M139" s="2">
        <v>0</v>
      </c>
      <c r="N139" s="3">
        <v>2.0564591512432226</v>
      </c>
    </row>
    <row r="140" spans="1:14" ht="12" customHeight="1">
      <c r="A140" s="2">
        <v>1</v>
      </c>
      <c r="B140" s="10" t="s">
        <v>226</v>
      </c>
      <c r="C140" s="10" t="s">
        <v>549</v>
      </c>
      <c r="D140" s="2" t="s">
        <v>896</v>
      </c>
      <c r="E140" s="3">
        <v>21</v>
      </c>
      <c r="F140" s="2">
        <v>0</v>
      </c>
      <c r="G140" s="2">
        <v>10</v>
      </c>
      <c r="H140" s="2">
        <v>0</v>
      </c>
      <c r="I140" s="3">
        <v>10</v>
      </c>
      <c r="J140" s="3">
        <v>1.2155591572123177</v>
      </c>
      <c r="K140" s="2">
        <v>0</v>
      </c>
      <c r="L140" s="2">
        <v>0.5788376939106274</v>
      </c>
      <c r="M140" s="2">
        <v>0</v>
      </c>
      <c r="N140" s="3">
        <v>0.5788376939106274</v>
      </c>
    </row>
    <row r="141" spans="1:14" ht="12" customHeight="1">
      <c r="A141" s="2">
        <v>3</v>
      </c>
      <c r="B141" s="10" t="s">
        <v>236</v>
      </c>
      <c r="C141" s="10" t="s">
        <v>449</v>
      </c>
      <c r="D141" s="2" t="s">
        <v>1247</v>
      </c>
      <c r="E141" s="3">
        <v>121</v>
      </c>
      <c r="F141" s="108">
        <v>103</v>
      </c>
      <c r="G141" s="2"/>
      <c r="H141" s="2"/>
      <c r="I141" s="78">
        <v>103</v>
      </c>
      <c r="J141" s="3">
        <v>10.560307208936987</v>
      </c>
      <c r="K141" s="108">
        <v>8.989352417524874</v>
      </c>
      <c r="L141" s="2">
        <v>0</v>
      </c>
      <c r="M141" s="2">
        <v>0</v>
      </c>
      <c r="N141" s="78">
        <v>8.989352417524874</v>
      </c>
    </row>
    <row r="142" spans="1:14" ht="12" customHeight="1">
      <c r="A142" s="2">
        <v>3</v>
      </c>
      <c r="B142" s="10" t="s">
        <v>232</v>
      </c>
      <c r="C142" s="10" t="s">
        <v>321</v>
      </c>
      <c r="D142" s="2" t="s">
        <v>897</v>
      </c>
      <c r="E142" s="3">
        <v>10</v>
      </c>
      <c r="F142" s="108">
        <v>6</v>
      </c>
      <c r="G142" s="2"/>
      <c r="H142" s="2"/>
      <c r="I142" s="78">
        <v>6</v>
      </c>
      <c r="J142" s="3">
        <v>0.9159186664224216</v>
      </c>
      <c r="K142" s="108">
        <v>0.549551199853453</v>
      </c>
      <c r="L142" s="2">
        <v>0</v>
      </c>
      <c r="M142" s="2">
        <v>0</v>
      </c>
      <c r="N142" s="78">
        <v>0.549551199853453</v>
      </c>
    </row>
    <row r="143" spans="1:14" ht="12" customHeight="1">
      <c r="A143" s="2">
        <v>1</v>
      </c>
      <c r="B143" s="10" t="s">
        <v>226</v>
      </c>
      <c r="C143" s="10" t="s">
        <v>537</v>
      </c>
      <c r="D143" s="2" t="s">
        <v>898</v>
      </c>
      <c r="E143" s="3">
        <v>52</v>
      </c>
      <c r="F143" s="2">
        <v>0</v>
      </c>
      <c r="G143" s="2">
        <v>37</v>
      </c>
      <c r="H143" s="2">
        <v>0</v>
      </c>
      <c r="I143" s="3">
        <v>37</v>
      </c>
      <c r="J143" s="3">
        <v>2.4105321713332097</v>
      </c>
      <c r="K143" s="2">
        <v>0</v>
      </c>
      <c r="L143" s="2">
        <v>1.7151863526793991</v>
      </c>
      <c r="M143" s="2">
        <v>0</v>
      </c>
      <c r="N143" s="3">
        <v>1.7151863526793991</v>
      </c>
    </row>
    <row r="144" spans="1:14" ht="12" customHeight="1">
      <c r="A144" s="2">
        <v>1</v>
      </c>
      <c r="B144" s="10" t="s">
        <v>231</v>
      </c>
      <c r="C144" s="10" t="s">
        <v>739</v>
      </c>
      <c r="D144" s="2" t="s">
        <v>899</v>
      </c>
      <c r="E144" s="3">
        <v>182</v>
      </c>
      <c r="F144" s="2">
        <v>99</v>
      </c>
      <c r="G144" s="2">
        <v>0</v>
      </c>
      <c r="H144" s="2">
        <v>10</v>
      </c>
      <c r="I144" s="3">
        <v>109</v>
      </c>
      <c r="J144" s="3">
        <v>8.853862619186613</v>
      </c>
      <c r="K144" s="2">
        <v>4.816112084063048</v>
      </c>
      <c r="L144" s="2">
        <v>0</v>
      </c>
      <c r="M144" s="2">
        <v>0.4864759680871765</v>
      </c>
      <c r="N144" s="3">
        <v>5.302588052150224</v>
      </c>
    </row>
    <row r="145" spans="1:14" ht="12" customHeight="1">
      <c r="A145" s="2">
        <v>3</v>
      </c>
      <c r="B145" s="10" t="s">
        <v>235</v>
      </c>
      <c r="C145" s="10" t="s">
        <v>498</v>
      </c>
      <c r="D145" s="2" t="s">
        <v>900</v>
      </c>
      <c r="E145" s="3">
        <v>1</v>
      </c>
      <c r="F145" s="108">
        <v>0</v>
      </c>
      <c r="G145" s="2"/>
      <c r="H145" s="2"/>
      <c r="I145" s="78">
        <v>0</v>
      </c>
      <c r="J145" s="3">
        <v>0.06269592476489029</v>
      </c>
      <c r="K145" s="108">
        <v>0</v>
      </c>
      <c r="L145" s="2">
        <v>0</v>
      </c>
      <c r="M145" s="2">
        <v>0</v>
      </c>
      <c r="N145" s="78">
        <v>0</v>
      </c>
    </row>
    <row r="146" spans="1:14" ht="12" customHeight="1">
      <c r="A146" s="2">
        <v>3</v>
      </c>
      <c r="B146" s="10" t="s">
        <v>232</v>
      </c>
      <c r="C146" s="10" t="s">
        <v>288</v>
      </c>
      <c r="D146" s="2" t="s">
        <v>901</v>
      </c>
      <c r="E146" s="3">
        <v>2</v>
      </c>
      <c r="F146" s="108">
        <v>4</v>
      </c>
      <c r="G146" s="2"/>
      <c r="H146" s="2"/>
      <c r="I146" s="78">
        <v>4</v>
      </c>
      <c r="J146" s="3">
        <v>0.33772374197906113</v>
      </c>
      <c r="K146" s="108">
        <v>0.6754474839581223</v>
      </c>
      <c r="L146" s="2">
        <v>0</v>
      </c>
      <c r="M146" s="2">
        <v>0</v>
      </c>
      <c r="N146" s="78">
        <v>0.6754474839581223</v>
      </c>
    </row>
    <row r="147" spans="1:14" ht="12" customHeight="1">
      <c r="A147" s="2">
        <v>2</v>
      </c>
      <c r="B147" s="10" t="s">
        <v>227</v>
      </c>
      <c r="C147" s="10" t="s">
        <v>214</v>
      </c>
      <c r="D147" s="2" t="s">
        <v>902</v>
      </c>
      <c r="E147" s="3">
        <v>869</v>
      </c>
      <c r="F147" s="2">
        <v>250</v>
      </c>
      <c r="G147" s="2">
        <v>3</v>
      </c>
      <c r="H147" s="2">
        <v>0</v>
      </c>
      <c r="I147" s="3">
        <v>253</v>
      </c>
      <c r="J147" s="3">
        <v>10.190679456809812</v>
      </c>
      <c r="K147" s="2">
        <v>2.9317259657105335</v>
      </c>
      <c r="L147" s="2">
        <v>0.0351807115885264</v>
      </c>
      <c r="M147" s="2">
        <v>0</v>
      </c>
      <c r="N147" s="3">
        <v>2.9669066772990593</v>
      </c>
    </row>
    <row r="148" spans="1:14" ht="12" customHeight="1">
      <c r="A148" s="2">
        <v>3</v>
      </c>
      <c r="B148" s="10" t="s">
        <v>232</v>
      </c>
      <c r="C148" s="10" t="s">
        <v>322</v>
      </c>
      <c r="D148" s="2" t="s">
        <v>903</v>
      </c>
      <c r="E148" s="3">
        <v>74</v>
      </c>
      <c r="F148" s="108">
        <v>1</v>
      </c>
      <c r="G148" s="2"/>
      <c r="H148" s="2"/>
      <c r="I148" s="78">
        <v>1</v>
      </c>
      <c r="J148" s="3">
        <v>5.516624422245415</v>
      </c>
      <c r="K148" s="108">
        <v>0.0745489786789921</v>
      </c>
      <c r="L148" s="2">
        <v>0</v>
      </c>
      <c r="M148" s="2">
        <v>0</v>
      </c>
      <c r="N148" s="78">
        <v>0.0745489786789921</v>
      </c>
    </row>
    <row r="149" spans="1:14" ht="12" customHeight="1">
      <c r="A149" s="2">
        <v>3</v>
      </c>
      <c r="B149" s="10" t="s">
        <v>233</v>
      </c>
      <c r="C149" s="10" t="s">
        <v>365</v>
      </c>
      <c r="D149" s="2" t="s">
        <v>904</v>
      </c>
      <c r="E149" s="3">
        <v>11</v>
      </c>
      <c r="F149" s="108">
        <v>0</v>
      </c>
      <c r="G149" s="2"/>
      <c r="H149" s="2"/>
      <c r="I149" s="78">
        <v>0</v>
      </c>
      <c r="J149" s="3">
        <v>1.8299783729828647</v>
      </c>
      <c r="K149" s="108">
        <v>0</v>
      </c>
      <c r="L149" s="2">
        <v>0</v>
      </c>
      <c r="M149" s="2">
        <v>0</v>
      </c>
      <c r="N149" s="78">
        <v>0</v>
      </c>
    </row>
    <row r="150" spans="1:14" ht="12" customHeight="1">
      <c r="A150" s="2">
        <v>3</v>
      </c>
      <c r="B150" s="10" t="s">
        <v>236</v>
      </c>
      <c r="C150" s="10" t="s">
        <v>450</v>
      </c>
      <c r="D150" s="2" t="s">
        <v>905</v>
      </c>
      <c r="E150" s="3">
        <v>113</v>
      </c>
      <c r="F150" s="108">
        <v>47</v>
      </c>
      <c r="G150" s="2"/>
      <c r="H150" s="2"/>
      <c r="I150" s="78">
        <v>47</v>
      </c>
      <c r="J150" s="3">
        <v>35.038759689922486</v>
      </c>
      <c r="K150" s="108">
        <v>14.573643410852714</v>
      </c>
      <c r="L150" s="2">
        <v>0</v>
      </c>
      <c r="M150" s="2">
        <v>0</v>
      </c>
      <c r="N150" s="78">
        <v>14.573643410852714</v>
      </c>
    </row>
    <row r="151" spans="1:14" ht="12" customHeight="1">
      <c r="A151" s="2">
        <v>1</v>
      </c>
      <c r="B151" s="10" t="s">
        <v>231</v>
      </c>
      <c r="C151" s="10" t="s">
        <v>719</v>
      </c>
      <c r="D151" s="2" t="s">
        <v>906</v>
      </c>
      <c r="E151" s="3">
        <v>6</v>
      </c>
      <c r="F151" s="2">
        <v>0</v>
      </c>
      <c r="G151" s="2">
        <v>0</v>
      </c>
      <c r="H151" s="2">
        <v>0</v>
      </c>
      <c r="I151" s="3">
        <v>0</v>
      </c>
      <c r="J151" s="3">
        <v>0.30436767615279253</v>
      </c>
      <c r="K151" s="2">
        <v>0</v>
      </c>
      <c r="L151" s="2">
        <v>0</v>
      </c>
      <c r="M151" s="2">
        <v>0</v>
      </c>
      <c r="N151" s="3">
        <v>0</v>
      </c>
    </row>
    <row r="152" spans="1:14" ht="12" customHeight="1">
      <c r="A152" s="2">
        <v>3</v>
      </c>
      <c r="B152" s="10" t="s">
        <v>232</v>
      </c>
      <c r="C152" s="10" t="s">
        <v>336</v>
      </c>
      <c r="D152" s="2" t="s">
        <v>907</v>
      </c>
      <c r="E152" s="3">
        <v>50</v>
      </c>
      <c r="F152" s="108">
        <v>33</v>
      </c>
      <c r="G152" s="2"/>
      <c r="H152" s="2"/>
      <c r="I152" s="78">
        <v>33</v>
      </c>
      <c r="J152" s="3">
        <v>5.051015254066067</v>
      </c>
      <c r="K152" s="108">
        <v>3.333670067683604</v>
      </c>
      <c r="L152" s="2">
        <v>0</v>
      </c>
      <c r="M152" s="2">
        <v>0</v>
      </c>
      <c r="N152" s="78">
        <v>3.333670067683604</v>
      </c>
    </row>
    <row r="153" spans="1:14" ht="12" customHeight="1">
      <c r="A153" s="2">
        <v>3</v>
      </c>
      <c r="B153" s="10" t="s">
        <v>233</v>
      </c>
      <c r="C153" s="10" t="s">
        <v>371</v>
      </c>
      <c r="D153" s="2" t="s">
        <v>908</v>
      </c>
      <c r="E153" s="3">
        <v>24</v>
      </c>
      <c r="F153" s="108">
        <v>18</v>
      </c>
      <c r="G153" s="2"/>
      <c r="H153" s="2"/>
      <c r="I153" s="78">
        <v>18</v>
      </c>
      <c r="J153" s="3">
        <v>1.8417619522676694</v>
      </c>
      <c r="K153" s="108">
        <v>1.381321464200752</v>
      </c>
      <c r="L153" s="2">
        <v>0</v>
      </c>
      <c r="M153" s="2">
        <v>0</v>
      </c>
      <c r="N153" s="78">
        <v>1.381321464200752</v>
      </c>
    </row>
    <row r="154" spans="1:14" ht="12" customHeight="1">
      <c r="A154" s="2">
        <v>1</v>
      </c>
      <c r="B154" s="10" t="s">
        <v>226</v>
      </c>
      <c r="C154" s="10" t="s">
        <v>526</v>
      </c>
      <c r="D154" s="2" t="s">
        <v>909</v>
      </c>
      <c r="E154" s="3">
        <v>53</v>
      </c>
      <c r="F154" s="2">
        <v>0</v>
      </c>
      <c r="G154" s="2">
        <v>22</v>
      </c>
      <c r="H154" s="2">
        <v>0</v>
      </c>
      <c r="I154" s="3">
        <v>22</v>
      </c>
      <c r="J154" s="3">
        <v>2.8525296017222823</v>
      </c>
      <c r="K154" s="2">
        <v>0</v>
      </c>
      <c r="L154" s="2">
        <v>1.1840688912809472</v>
      </c>
      <c r="M154" s="2">
        <v>0</v>
      </c>
      <c r="N154" s="3">
        <v>1.1840688912809472</v>
      </c>
    </row>
    <row r="155" spans="1:14" ht="12" customHeight="1">
      <c r="A155" s="2">
        <v>3</v>
      </c>
      <c r="B155" s="10" t="s">
        <v>232</v>
      </c>
      <c r="C155" s="10" t="s">
        <v>346</v>
      </c>
      <c r="D155" s="2" t="s">
        <v>910</v>
      </c>
      <c r="E155" s="3">
        <v>17</v>
      </c>
      <c r="F155" s="108">
        <v>8</v>
      </c>
      <c r="G155" s="2"/>
      <c r="H155" s="2"/>
      <c r="I155" s="78">
        <v>8</v>
      </c>
      <c r="J155" s="3">
        <v>1.6578896040569533</v>
      </c>
      <c r="K155" s="108">
        <v>0.7801833430856252</v>
      </c>
      <c r="L155" s="2">
        <v>0</v>
      </c>
      <c r="M155" s="2">
        <v>0</v>
      </c>
      <c r="N155" s="78">
        <v>0.7801833430856252</v>
      </c>
    </row>
    <row r="156" spans="1:14" ht="12" customHeight="1">
      <c r="A156" s="2">
        <v>3</v>
      </c>
      <c r="B156" s="10" t="s">
        <v>232</v>
      </c>
      <c r="C156" s="10" t="s">
        <v>338</v>
      </c>
      <c r="D156" s="2" t="s">
        <v>911</v>
      </c>
      <c r="E156" s="3">
        <v>24</v>
      </c>
      <c r="F156" s="108">
        <v>43</v>
      </c>
      <c r="G156" s="2"/>
      <c r="H156" s="2"/>
      <c r="I156" s="78">
        <v>43</v>
      </c>
      <c r="J156" s="3">
        <v>3.1233732431025505</v>
      </c>
      <c r="K156" s="108">
        <v>5.596043727225403</v>
      </c>
      <c r="L156" s="2">
        <v>0</v>
      </c>
      <c r="M156" s="2">
        <v>0</v>
      </c>
      <c r="N156" s="78">
        <v>5.596043727225403</v>
      </c>
    </row>
    <row r="157" spans="1:14" ht="12" customHeight="1">
      <c r="A157" s="2">
        <v>3</v>
      </c>
      <c r="B157" s="10" t="s">
        <v>236</v>
      </c>
      <c r="C157" s="10" t="s">
        <v>470</v>
      </c>
      <c r="D157" s="2" t="s">
        <v>912</v>
      </c>
      <c r="E157" s="3">
        <v>9</v>
      </c>
      <c r="F157" s="108">
        <v>7</v>
      </c>
      <c r="G157" s="2"/>
      <c r="H157" s="2"/>
      <c r="I157" s="78">
        <v>7</v>
      </c>
      <c r="J157" s="3">
        <v>1.5660344527579606</v>
      </c>
      <c r="K157" s="108">
        <v>1.2180267965895248</v>
      </c>
      <c r="L157" s="2">
        <v>0</v>
      </c>
      <c r="M157" s="2">
        <v>0</v>
      </c>
      <c r="N157" s="78">
        <v>1.2180267965895248</v>
      </c>
    </row>
    <row r="158" spans="1:14" ht="12" customHeight="1">
      <c r="A158" s="2">
        <v>2</v>
      </c>
      <c r="B158" s="10" t="s">
        <v>227</v>
      </c>
      <c r="C158" s="10" t="s">
        <v>221</v>
      </c>
      <c r="D158" s="2" t="s">
        <v>913</v>
      </c>
      <c r="E158" s="3">
        <v>301</v>
      </c>
      <c r="F158" s="2">
        <v>0</v>
      </c>
      <c r="G158" s="2">
        <v>0</v>
      </c>
      <c r="H158" s="2">
        <v>0</v>
      </c>
      <c r="I158" s="3">
        <v>0</v>
      </c>
      <c r="J158" s="3">
        <v>6.401122854773196</v>
      </c>
      <c r="K158" s="2">
        <v>0</v>
      </c>
      <c r="L158" s="2">
        <v>0</v>
      </c>
      <c r="M158" s="2">
        <v>0</v>
      </c>
      <c r="N158" s="3">
        <v>0</v>
      </c>
    </row>
    <row r="159" spans="1:14" ht="12" customHeight="1">
      <c r="A159" s="2">
        <v>3</v>
      </c>
      <c r="B159" s="10" t="s">
        <v>233</v>
      </c>
      <c r="C159" s="10" t="s">
        <v>399</v>
      </c>
      <c r="D159" s="2" t="s">
        <v>914</v>
      </c>
      <c r="E159" s="3">
        <v>419</v>
      </c>
      <c r="F159" s="108">
        <v>105</v>
      </c>
      <c r="G159" s="2"/>
      <c r="H159" s="2"/>
      <c r="I159" s="78">
        <v>105</v>
      </c>
      <c r="J159" s="3">
        <v>21.686248123803114</v>
      </c>
      <c r="K159" s="108">
        <v>5.434501319807463</v>
      </c>
      <c r="L159" s="2">
        <v>0</v>
      </c>
      <c r="M159" s="2">
        <v>0</v>
      </c>
      <c r="N159" s="78">
        <v>5.434501319807463</v>
      </c>
    </row>
    <row r="160" spans="1:14" ht="12" customHeight="1">
      <c r="A160" s="2">
        <v>2</v>
      </c>
      <c r="B160" s="10" t="s">
        <v>227</v>
      </c>
      <c r="C160" s="10" t="s">
        <v>225</v>
      </c>
      <c r="D160" s="2" t="s">
        <v>915</v>
      </c>
      <c r="E160" s="3">
        <v>232</v>
      </c>
      <c r="F160" s="2">
        <v>0</v>
      </c>
      <c r="G160" s="2">
        <v>0</v>
      </c>
      <c r="H160" s="2">
        <v>0</v>
      </c>
      <c r="I160" s="3">
        <v>0</v>
      </c>
      <c r="J160" s="3">
        <v>5.882502091838028</v>
      </c>
      <c r="K160" s="2">
        <v>0</v>
      </c>
      <c r="L160" s="2">
        <v>0</v>
      </c>
      <c r="M160" s="2">
        <v>0</v>
      </c>
      <c r="N160" s="3">
        <v>0</v>
      </c>
    </row>
    <row r="161" spans="1:14" ht="12" customHeight="1">
      <c r="A161" s="2">
        <v>1</v>
      </c>
      <c r="B161" s="10" t="s">
        <v>231</v>
      </c>
      <c r="C161" s="10" t="s">
        <v>746</v>
      </c>
      <c r="D161" s="2" t="s">
        <v>916</v>
      </c>
      <c r="E161" s="3">
        <v>54</v>
      </c>
      <c r="F161" s="2">
        <v>0</v>
      </c>
      <c r="G161" s="2">
        <v>49</v>
      </c>
      <c r="H161" s="2">
        <v>0</v>
      </c>
      <c r="I161" s="3">
        <v>49</v>
      </c>
      <c r="J161" s="3">
        <v>1.5565996944452452</v>
      </c>
      <c r="K161" s="2">
        <v>0</v>
      </c>
      <c r="L161" s="2">
        <v>1.4124700931077223</v>
      </c>
      <c r="M161" s="2">
        <v>0</v>
      </c>
      <c r="N161" s="3">
        <v>1.4124700931077223</v>
      </c>
    </row>
    <row r="162" spans="1:14" ht="12" customHeight="1">
      <c r="A162" s="2">
        <v>3</v>
      </c>
      <c r="B162" s="10" t="s">
        <v>233</v>
      </c>
      <c r="C162" s="10" t="s">
        <v>435</v>
      </c>
      <c r="D162" s="2" t="s">
        <v>917</v>
      </c>
      <c r="E162" s="3">
        <v>14</v>
      </c>
      <c r="F162" s="108">
        <v>20</v>
      </c>
      <c r="G162" s="2"/>
      <c r="H162" s="2"/>
      <c r="I162" s="78">
        <v>20</v>
      </c>
      <c r="J162" s="3">
        <v>3.5805626598465476</v>
      </c>
      <c r="K162" s="108">
        <v>5.115089514066496</v>
      </c>
      <c r="L162" s="2">
        <v>0</v>
      </c>
      <c r="M162" s="2">
        <v>0</v>
      </c>
      <c r="N162" s="78">
        <v>5.115089514066496</v>
      </c>
    </row>
    <row r="163" spans="1:14" ht="12" customHeight="1">
      <c r="A163" s="2">
        <v>3</v>
      </c>
      <c r="B163" s="10" t="s">
        <v>232</v>
      </c>
      <c r="C163" s="10" t="s">
        <v>293</v>
      </c>
      <c r="D163" s="2" t="s">
        <v>918</v>
      </c>
      <c r="E163" s="3">
        <v>2</v>
      </c>
      <c r="F163" s="108">
        <v>0</v>
      </c>
      <c r="G163" s="2"/>
      <c r="H163" s="2"/>
      <c r="I163" s="78">
        <v>0</v>
      </c>
      <c r="J163" s="3">
        <v>0.176444640494045</v>
      </c>
      <c r="K163" s="108">
        <v>0</v>
      </c>
      <c r="L163" s="2">
        <v>0</v>
      </c>
      <c r="M163" s="2">
        <v>0</v>
      </c>
      <c r="N163" s="78">
        <v>0</v>
      </c>
    </row>
    <row r="164" spans="1:14" ht="12" customHeight="1">
      <c r="A164" s="2">
        <v>3</v>
      </c>
      <c r="B164" s="10" t="s">
        <v>236</v>
      </c>
      <c r="C164" s="10" t="s">
        <v>443</v>
      </c>
      <c r="D164" s="2" t="s">
        <v>919</v>
      </c>
      <c r="E164" s="3">
        <v>4</v>
      </c>
      <c r="F164" s="108">
        <v>3</v>
      </c>
      <c r="G164" s="2"/>
      <c r="H164" s="2"/>
      <c r="I164" s="78">
        <v>3</v>
      </c>
      <c r="J164" s="3">
        <v>1.788109074653554</v>
      </c>
      <c r="K164" s="108">
        <v>1.3410818059901655</v>
      </c>
      <c r="L164" s="2">
        <v>0</v>
      </c>
      <c r="M164" s="2">
        <v>0</v>
      </c>
      <c r="N164" s="78">
        <v>1.3410818059901655</v>
      </c>
    </row>
    <row r="165" spans="1:14" ht="12" customHeight="1">
      <c r="A165" s="2">
        <v>3</v>
      </c>
      <c r="B165" s="10" t="s">
        <v>235</v>
      </c>
      <c r="C165" s="10" t="s">
        <v>499</v>
      </c>
      <c r="D165" s="2" t="s">
        <v>920</v>
      </c>
      <c r="E165" s="3">
        <v>14</v>
      </c>
      <c r="F165" s="108">
        <v>8</v>
      </c>
      <c r="G165" s="2"/>
      <c r="H165" s="2"/>
      <c r="I165" s="78">
        <v>8</v>
      </c>
      <c r="J165" s="3">
        <v>1.798330122029544</v>
      </c>
      <c r="K165" s="108">
        <v>1.027617212588311</v>
      </c>
      <c r="L165" s="2">
        <v>0</v>
      </c>
      <c r="M165" s="2">
        <v>0</v>
      </c>
      <c r="N165" s="78">
        <v>1.027617212588311</v>
      </c>
    </row>
    <row r="166" spans="1:14" ht="12" customHeight="1">
      <c r="A166" s="2">
        <v>3</v>
      </c>
      <c r="B166" s="10" t="s">
        <v>233</v>
      </c>
      <c r="C166" s="10" t="s">
        <v>352</v>
      </c>
      <c r="D166" s="2" t="s">
        <v>921</v>
      </c>
      <c r="E166" s="3">
        <v>2</v>
      </c>
      <c r="F166" s="108">
        <v>8</v>
      </c>
      <c r="G166" s="2"/>
      <c r="H166" s="2"/>
      <c r="I166" s="78">
        <v>8</v>
      </c>
      <c r="J166" s="3">
        <v>0.41177681696520485</v>
      </c>
      <c r="K166" s="108">
        <v>1.6471072678608194</v>
      </c>
      <c r="L166" s="2">
        <v>0</v>
      </c>
      <c r="M166" s="2">
        <v>0</v>
      </c>
      <c r="N166" s="78">
        <v>1.6471072678608194</v>
      </c>
    </row>
    <row r="167" spans="1:14" ht="12" customHeight="1">
      <c r="A167" s="2">
        <v>3</v>
      </c>
      <c r="B167" s="10" t="s">
        <v>233</v>
      </c>
      <c r="C167" s="10" t="s">
        <v>429</v>
      </c>
      <c r="D167" s="2" t="s">
        <v>922</v>
      </c>
      <c r="E167" s="3">
        <v>3</v>
      </c>
      <c r="F167" s="108">
        <v>6</v>
      </c>
      <c r="G167" s="2"/>
      <c r="H167" s="2"/>
      <c r="I167" s="78">
        <v>6</v>
      </c>
      <c r="J167" s="3">
        <v>0.9219422249539029</v>
      </c>
      <c r="K167" s="108">
        <v>1.8438844499078058</v>
      </c>
      <c r="L167" s="2">
        <v>0</v>
      </c>
      <c r="M167" s="2">
        <v>0</v>
      </c>
      <c r="N167" s="78">
        <v>1.8438844499078058</v>
      </c>
    </row>
    <row r="168" spans="1:14" ht="12" customHeight="1">
      <c r="A168" s="2">
        <v>3</v>
      </c>
      <c r="B168" s="10" t="s">
        <v>233</v>
      </c>
      <c r="C168" s="10" t="s">
        <v>392</v>
      </c>
      <c r="D168" s="2" t="s">
        <v>923</v>
      </c>
      <c r="E168" s="3">
        <v>49</v>
      </c>
      <c r="F168" s="108">
        <v>16</v>
      </c>
      <c r="G168" s="2"/>
      <c r="H168" s="2"/>
      <c r="I168" s="78">
        <v>16</v>
      </c>
      <c r="J168" s="3">
        <v>1.8812869538508792</v>
      </c>
      <c r="K168" s="108">
        <v>0.6142977808492668</v>
      </c>
      <c r="L168" s="2">
        <v>0</v>
      </c>
      <c r="M168" s="2">
        <v>0</v>
      </c>
      <c r="N168" s="78">
        <v>0.6142977808492668</v>
      </c>
    </row>
    <row r="169" spans="1:14" ht="12" customHeight="1">
      <c r="A169" s="2">
        <v>3</v>
      </c>
      <c r="B169" s="10" t="s">
        <v>233</v>
      </c>
      <c r="C169" s="10" t="s">
        <v>378</v>
      </c>
      <c r="D169" s="2" t="s">
        <v>924</v>
      </c>
      <c r="E169" s="3">
        <v>25</v>
      </c>
      <c r="F169" s="108">
        <v>14</v>
      </c>
      <c r="G169" s="2"/>
      <c r="H169" s="2"/>
      <c r="I169" s="78">
        <v>14</v>
      </c>
      <c r="J169" s="3">
        <v>1.5179113539769278</v>
      </c>
      <c r="K169" s="108">
        <v>0.8500303582270795</v>
      </c>
      <c r="L169" s="2">
        <v>0</v>
      </c>
      <c r="M169" s="2">
        <v>0</v>
      </c>
      <c r="N169" s="78">
        <v>0.8500303582270795</v>
      </c>
    </row>
    <row r="170" spans="1:14" ht="12" customHeight="1">
      <c r="A170" s="2">
        <v>3</v>
      </c>
      <c r="B170" s="10" t="s">
        <v>232</v>
      </c>
      <c r="C170" s="10" t="s">
        <v>294</v>
      </c>
      <c r="D170" s="2" t="s">
        <v>925</v>
      </c>
      <c r="E170" s="3">
        <v>139</v>
      </c>
      <c r="F170" s="108">
        <v>69</v>
      </c>
      <c r="G170" s="2"/>
      <c r="H170" s="2"/>
      <c r="I170" s="78">
        <v>69</v>
      </c>
      <c r="J170" s="3">
        <v>6.10264740747245</v>
      </c>
      <c r="K170" s="108">
        <v>3.029371734644598</v>
      </c>
      <c r="L170" s="2">
        <v>0</v>
      </c>
      <c r="M170" s="2">
        <v>0</v>
      </c>
      <c r="N170" s="78">
        <v>3.029371734644598</v>
      </c>
    </row>
    <row r="171" spans="1:14" ht="12" customHeight="1">
      <c r="A171" s="2">
        <v>3</v>
      </c>
      <c r="B171" s="10" t="s">
        <v>232</v>
      </c>
      <c r="C171" s="10" t="s">
        <v>289</v>
      </c>
      <c r="D171" s="2" t="s">
        <v>926</v>
      </c>
      <c r="E171" s="3">
        <v>1</v>
      </c>
      <c r="F171" s="108">
        <v>0</v>
      </c>
      <c r="G171" s="2"/>
      <c r="H171" s="2"/>
      <c r="I171" s="78">
        <v>0</v>
      </c>
      <c r="J171" s="3">
        <v>0.2905287623474724</v>
      </c>
      <c r="K171" s="108">
        <v>0</v>
      </c>
      <c r="L171" s="2">
        <v>0</v>
      </c>
      <c r="M171" s="2">
        <v>0</v>
      </c>
      <c r="N171" s="78">
        <v>0</v>
      </c>
    </row>
    <row r="172" spans="1:14" ht="12" customHeight="1">
      <c r="A172" s="2">
        <v>3</v>
      </c>
      <c r="B172" s="10" t="s">
        <v>235</v>
      </c>
      <c r="C172" s="10" t="s">
        <v>501</v>
      </c>
      <c r="D172" s="2" t="s">
        <v>927</v>
      </c>
      <c r="E172" s="3">
        <v>10</v>
      </c>
      <c r="F172" s="108">
        <v>8</v>
      </c>
      <c r="G172" s="2"/>
      <c r="H172" s="2"/>
      <c r="I172" s="78">
        <v>8</v>
      </c>
      <c r="J172" s="3">
        <v>1.2564392511622062</v>
      </c>
      <c r="K172" s="108">
        <v>1.005151400929765</v>
      </c>
      <c r="L172" s="2">
        <v>0</v>
      </c>
      <c r="M172" s="2">
        <v>0</v>
      </c>
      <c r="N172" s="78">
        <v>1.005151400929765</v>
      </c>
    </row>
    <row r="173" spans="1:14" ht="12" customHeight="1">
      <c r="A173" s="2">
        <v>3</v>
      </c>
      <c r="B173" s="10" t="s">
        <v>235</v>
      </c>
      <c r="C173" s="10" t="s">
        <v>511</v>
      </c>
      <c r="D173" s="2" t="s">
        <v>928</v>
      </c>
      <c r="E173" s="3">
        <v>705</v>
      </c>
      <c r="F173" s="108">
        <v>633</v>
      </c>
      <c r="G173" s="2"/>
      <c r="H173" s="2"/>
      <c r="I173" s="78">
        <v>633</v>
      </c>
      <c r="J173" s="3">
        <v>62.367303609341825</v>
      </c>
      <c r="K173" s="108">
        <v>55.99787685774947</v>
      </c>
      <c r="L173" s="2">
        <v>0</v>
      </c>
      <c r="M173" s="2">
        <v>0</v>
      </c>
      <c r="N173" s="78">
        <v>55.99787685774947</v>
      </c>
    </row>
    <row r="174" spans="1:14" ht="12" customHeight="1">
      <c r="A174" s="2">
        <v>3</v>
      </c>
      <c r="B174" s="10" t="s">
        <v>236</v>
      </c>
      <c r="C174" s="10" t="s">
        <v>474</v>
      </c>
      <c r="D174" s="2" t="s">
        <v>929</v>
      </c>
      <c r="E174" s="3">
        <v>2</v>
      </c>
      <c r="F174" s="108">
        <v>0</v>
      </c>
      <c r="G174" s="2"/>
      <c r="H174" s="2"/>
      <c r="I174" s="78">
        <v>0</v>
      </c>
      <c r="J174" s="3">
        <v>0.35479865176512326</v>
      </c>
      <c r="K174" s="108">
        <v>0</v>
      </c>
      <c r="L174" s="2">
        <v>0</v>
      </c>
      <c r="M174" s="2">
        <v>0</v>
      </c>
      <c r="N174" s="78">
        <v>0</v>
      </c>
    </row>
    <row r="175" spans="1:14" ht="12" customHeight="1">
      <c r="A175" s="2">
        <v>3</v>
      </c>
      <c r="B175" s="10" t="s">
        <v>232</v>
      </c>
      <c r="C175" s="10" t="s">
        <v>299</v>
      </c>
      <c r="D175" s="2" t="s">
        <v>930</v>
      </c>
      <c r="E175" s="3">
        <v>3</v>
      </c>
      <c r="F175" s="108">
        <v>0</v>
      </c>
      <c r="G175" s="2"/>
      <c r="H175" s="2"/>
      <c r="I175" s="78">
        <v>0</v>
      </c>
      <c r="J175" s="3">
        <v>0.16873839923505257</v>
      </c>
      <c r="K175" s="108">
        <v>0</v>
      </c>
      <c r="L175" s="2">
        <v>0</v>
      </c>
      <c r="M175" s="2">
        <v>0</v>
      </c>
      <c r="N175" s="78">
        <v>0</v>
      </c>
    </row>
    <row r="176" spans="1:14" ht="12" customHeight="1">
      <c r="A176" s="2">
        <v>3</v>
      </c>
      <c r="B176" s="10" t="s">
        <v>235</v>
      </c>
      <c r="C176" s="10" t="s">
        <v>502</v>
      </c>
      <c r="D176" s="2" t="s">
        <v>931</v>
      </c>
      <c r="E176" s="3">
        <v>0</v>
      </c>
      <c r="F176" s="108">
        <v>0</v>
      </c>
      <c r="G176" s="2"/>
      <c r="H176" s="2"/>
      <c r="I176" s="78">
        <v>0</v>
      </c>
      <c r="J176" s="3">
        <v>0</v>
      </c>
      <c r="K176" s="108">
        <v>0</v>
      </c>
      <c r="L176" s="2">
        <v>0</v>
      </c>
      <c r="M176" s="2">
        <v>0</v>
      </c>
      <c r="N176" s="78">
        <v>0</v>
      </c>
    </row>
    <row r="177" spans="1:14" ht="12" customHeight="1">
      <c r="A177" s="2">
        <v>3</v>
      </c>
      <c r="B177" s="10" t="s">
        <v>232</v>
      </c>
      <c r="C177" s="10" t="s">
        <v>313</v>
      </c>
      <c r="D177" s="2" t="s">
        <v>932</v>
      </c>
      <c r="E177" s="3">
        <v>76</v>
      </c>
      <c r="F177" s="108">
        <v>66</v>
      </c>
      <c r="G177" s="2"/>
      <c r="H177" s="2"/>
      <c r="I177" s="78">
        <v>66</v>
      </c>
      <c r="J177" s="3">
        <v>3.4814475492441597</v>
      </c>
      <c r="K177" s="108">
        <v>3.0233623453962437</v>
      </c>
      <c r="L177" s="2">
        <v>0</v>
      </c>
      <c r="M177" s="2">
        <v>0</v>
      </c>
      <c r="N177" s="78">
        <v>3.0233623453962437</v>
      </c>
    </row>
    <row r="178" spans="1:14" ht="12" customHeight="1">
      <c r="A178" s="2">
        <v>3</v>
      </c>
      <c r="B178" s="10" t="s">
        <v>232</v>
      </c>
      <c r="C178" s="10" t="s">
        <v>290</v>
      </c>
      <c r="D178" s="2" t="s">
        <v>933</v>
      </c>
      <c r="E178" s="3">
        <v>3</v>
      </c>
      <c r="F178" s="108">
        <v>6</v>
      </c>
      <c r="G178" s="2"/>
      <c r="H178" s="2"/>
      <c r="I178" s="78">
        <v>6</v>
      </c>
      <c r="J178" s="3">
        <v>0.2562569402921329</v>
      </c>
      <c r="K178" s="108">
        <v>0.5125138805842658</v>
      </c>
      <c r="L178" s="2">
        <v>0</v>
      </c>
      <c r="M178" s="2">
        <v>0</v>
      </c>
      <c r="N178" s="78">
        <v>0.5125138805842658</v>
      </c>
    </row>
    <row r="179" spans="1:14" ht="12" customHeight="1">
      <c r="A179" s="2">
        <v>3</v>
      </c>
      <c r="B179" s="10" t="s">
        <v>232</v>
      </c>
      <c r="C179" s="10" t="s">
        <v>329</v>
      </c>
      <c r="D179" s="2" t="s">
        <v>934</v>
      </c>
      <c r="E179" s="3">
        <v>0</v>
      </c>
      <c r="F179" s="108">
        <v>5</v>
      </c>
      <c r="G179" s="2"/>
      <c r="H179" s="2"/>
      <c r="I179" s="78">
        <v>5</v>
      </c>
      <c r="J179" s="3">
        <v>0</v>
      </c>
      <c r="K179" s="108">
        <v>1.2794268167860798</v>
      </c>
      <c r="L179" s="2">
        <v>0</v>
      </c>
      <c r="M179" s="2">
        <v>0</v>
      </c>
      <c r="N179" s="78">
        <v>1.2794268167860798</v>
      </c>
    </row>
    <row r="180" spans="1:14" ht="12" customHeight="1">
      <c r="A180" s="2">
        <v>1</v>
      </c>
      <c r="B180" s="10" t="s">
        <v>228</v>
      </c>
      <c r="C180" s="10" t="s">
        <v>618</v>
      </c>
      <c r="D180" s="2" t="s">
        <v>935</v>
      </c>
      <c r="E180" s="3">
        <v>2</v>
      </c>
      <c r="F180" s="2">
        <v>0</v>
      </c>
      <c r="G180" s="2">
        <v>3</v>
      </c>
      <c r="H180" s="2">
        <v>0</v>
      </c>
      <c r="I180" s="3">
        <v>3</v>
      </c>
      <c r="J180" s="3">
        <v>0.2306007148622161</v>
      </c>
      <c r="K180" s="2">
        <v>0</v>
      </c>
      <c r="L180" s="2">
        <v>0.3459010722933241</v>
      </c>
      <c r="M180" s="2">
        <v>0</v>
      </c>
      <c r="N180" s="3">
        <v>0.3459010722933241</v>
      </c>
    </row>
    <row r="181" spans="1:14" ht="12" customHeight="1">
      <c r="A181" s="2">
        <v>2</v>
      </c>
      <c r="B181" s="10" t="s">
        <v>227</v>
      </c>
      <c r="C181" s="10" t="s">
        <v>216</v>
      </c>
      <c r="D181" s="2" t="s">
        <v>936</v>
      </c>
      <c r="E181" s="3">
        <v>126</v>
      </c>
      <c r="F181" s="2">
        <v>0</v>
      </c>
      <c r="G181" s="2">
        <v>31</v>
      </c>
      <c r="H181" s="2">
        <v>0</v>
      </c>
      <c r="I181" s="3">
        <v>31</v>
      </c>
      <c r="J181" s="3">
        <v>5.222148541114058</v>
      </c>
      <c r="K181" s="2">
        <v>0</v>
      </c>
      <c r="L181" s="2">
        <v>1.2848143236074272</v>
      </c>
      <c r="M181" s="2">
        <v>0</v>
      </c>
      <c r="N181" s="3">
        <v>1.2848143236074272</v>
      </c>
    </row>
    <row r="182" spans="1:14" ht="12" customHeight="1">
      <c r="A182" s="2">
        <v>1</v>
      </c>
      <c r="B182" s="10" t="s">
        <v>231</v>
      </c>
      <c r="C182" s="10" t="s">
        <v>135</v>
      </c>
      <c r="D182" s="2" t="s">
        <v>937</v>
      </c>
      <c r="E182" s="3">
        <v>4</v>
      </c>
      <c r="F182" s="2">
        <v>0</v>
      </c>
      <c r="G182" s="2">
        <v>5</v>
      </c>
      <c r="H182" s="2">
        <v>0</v>
      </c>
      <c r="I182" s="3">
        <v>5</v>
      </c>
      <c r="J182" s="3">
        <v>0.3154574132492114</v>
      </c>
      <c r="K182" s="2">
        <v>0</v>
      </c>
      <c r="L182" s="2">
        <v>0.3943217665615142</v>
      </c>
      <c r="M182" s="2">
        <v>0</v>
      </c>
      <c r="N182" s="3">
        <v>0.3943217665615142</v>
      </c>
    </row>
    <row r="183" spans="1:14" ht="12" customHeight="1">
      <c r="A183" s="2">
        <v>3</v>
      </c>
      <c r="B183" s="10" t="s">
        <v>235</v>
      </c>
      <c r="C183" s="10" t="s">
        <v>492</v>
      </c>
      <c r="D183" s="2" t="s">
        <v>938</v>
      </c>
      <c r="E183" s="3">
        <v>2</v>
      </c>
      <c r="F183" s="108">
        <v>0</v>
      </c>
      <c r="G183" s="2"/>
      <c r="H183" s="2"/>
      <c r="I183" s="78">
        <v>0</v>
      </c>
      <c r="J183" s="3">
        <v>0.43888523151195963</v>
      </c>
      <c r="K183" s="108">
        <v>0</v>
      </c>
      <c r="L183" s="2">
        <v>0</v>
      </c>
      <c r="M183" s="2">
        <v>0</v>
      </c>
      <c r="N183" s="78">
        <v>0</v>
      </c>
    </row>
    <row r="184" spans="1:14" ht="12" customHeight="1">
      <c r="A184" s="2">
        <v>1</v>
      </c>
      <c r="B184" s="10" t="s">
        <v>226</v>
      </c>
      <c r="C184" s="10" t="s">
        <v>577</v>
      </c>
      <c r="D184" s="2" t="s">
        <v>939</v>
      </c>
      <c r="E184" s="3">
        <v>36</v>
      </c>
      <c r="F184" s="2">
        <v>0</v>
      </c>
      <c r="G184" s="2">
        <v>5</v>
      </c>
      <c r="H184" s="2">
        <v>17</v>
      </c>
      <c r="I184" s="3">
        <v>22</v>
      </c>
      <c r="J184" s="3">
        <v>0.9184845005740528</v>
      </c>
      <c r="K184" s="2">
        <v>0</v>
      </c>
      <c r="L184" s="2">
        <v>0.12756729174639622</v>
      </c>
      <c r="M184" s="2">
        <v>0.43372879193774716</v>
      </c>
      <c r="N184" s="3">
        <v>0.5612960836841434</v>
      </c>
    </row>
    <row r="185" spans="1:14" ht="12" customHeight="1">
      <c r="A185" s="2">
        <v>3</v>
      </c>
      <c r="B185" s="10" t="s">
        <v>233</v>
      </c>
      <c r="C185" s="10" t="s">
        <v>430</v>
      </c>
      <c r="D185" s="2" t="s">
        <v>940</v>
      </c>
      <c r="E185" s="3">
        <v>6</v>
      </c>
      <c r="F185" s="108">
        <v>6</v>
      </c>
      <c r="G185" s="2"/>
      <c r="H185" s="2"/>
      <c r="I185" s="78">
        <v>6</v>
      </c>
      <c r="J185" s="3">
        <v>1.7857142857142856</v>
      </c>
      <c r="K185" s="108">
        <v>1.7857142857142856</v>
      </c>
      <c r="L185" s="2">
        <v>0</v>
      </c>
      <c r="M185" s="2">
        <v>0</v>
      </c>
      <c r="N185" s="78">
        <v>1.7857142857142856</v>
      </c>
    </row>
    <row r="186" spans="1:14" ht="12" customHeight="1">
      <c r="A186" s="2">
        <v>1</v>
      </c>
      <c r="B186" s="10" t="s">
        <v>228</v>
      </c>
      <c r="C186" s="10" t="s">
        <v>648</v>
      </c>
      <c r="D186" s="2" t="s">
        <v>941</v>
      </c>
      <c r="E186" s="3">
        <v>22</v>
      </c>
      <c r="F186" s="2">
        <v>0</v>
      </c>
      <c r="G186" s="2">
        <v>16</v>
      </c>
      <c r="H186" s="2">
        <v>0</v>
      </c>
      <c r="I186" s="3">
        <v>16</v>
      </c>
      <c r="J186" s="3">
        <v>3.6869448634154516</v>
      </c>
      <c r="K186" s="2">
        <v>0</v>
      </c>
      <c r="L186" s="2">
        <v>2.6814144461203284</v>
      </c>
      <c r="M186" s="2">
        <v>0</v>
      </c>
      <c r="N186" s="3">
        <v>2.6814144461203284</v>
      </c>
    </row>
    <row r="187" spans="1:14" ht="12" customHeight="1">
      <c r="A187" s="2">
        <v>3</v>
      </c>
      <c r="B187" s="10" t="s">
        <v>235</v>
      </c>
      <c r="C187" s="10" t="s">
        <v>510</v>
      </c>
      <c r="D187" s="2" t="s">
        <v>942</v>
      </c>
      <c r="E187" s="3">
        <v>32</v>
      </c>
      <c r="F187" s="108">
        <v>29</v>
      </c>
      <c r="G187" s="2"/>
      <c r="H187" s="2"/>
      <c r="I187" s="78">
        <v>29</v>
      </c>
      <c r="J187" s="3">
        <v>1.2528875141928664</v>
      </c>
      <c r="K187" s="108">
        <v>1.1354293097372852</v>
      </c>
      <c r="L187" s="2">
        <v>0</v>
      </c>
      <c r="M187" s="2">
        <v>0</v>
      </c>
      <c r="N187" s="78">
        <v>1.1354293097372852</v>
      </c>
    </row>
    <row r="188" spans="1:14" ht="12" customHeight="1">
      <c r="A188" s="2">
        <v>3</v>
      </c>
      <c r="B188" s="10" t="s">
        <v>229</v>
      </c>
      <c r="C188" s="10" t="s">
        <v>256</v>
      </c>
      <c r="D188" s="2" t="s">
        <v>943</v>
      </c>
      <c r="E188" s="3">
        <v>16</v>
      </c>
      <c r="F188" s="108">
        <v>6</v>
      </c>
      <c r="G188" s="2"/>
      <c r="H188" s="2"/>
      <c r="I188" s="78">
        <v>6</v>
      </c>
      <c r="J188" s="3">
        <v>1.0464355788096795</v>
      </c>
      <c r="K188" s="108">
        <v>0.3924133420536298</v>
      </c>
      <c r="L188" s="2">
        <v>0</v>
      </c>
      <c r="M188" s="2">
        <v>0</v>
      </c>
      <c r="N188" s="78">
        <v>0.3924133420536298</v>
      </c>
    </row>
    <row r="189" spans="1:14" ht="12" customHeight="1">
      <c r="A189" s="2">
        <v>1</v>
      </c>
      <c r="B189" s="10" t="s">
        <v>234</v>
      </c>
      <c r="C189" s="10" t="s">
        <v>172</v>
      </c>
      <c r="D189" s="2" t="s">
        <v>944</v>
      </c>
      <c r="E189" s="3">
        <v>120</v>
      </c>
      <c r="F189" s="2">
        <v>0</v>
      </c>
      <c r="G189" s="2">
        <v>37</v>
      </c>
      <c r="H189" s="2">
        <v>0</v>
      </c>
      <c r="I189" s="3">
        <v>37</v>
      </c>
      <c r="J189" s="3">
        <v>1.8276245449976394</v>
      </c>
      <c r="K189" s="2">
        <v>0</v>
      </c>
      <c r="L189" s="2">
        <v>0.5635175680409388</v>
      </c>
      <c r="M189" s="2">
        <v>0</v>
      </c>
      <c r="N189" s="3">
        <v>0.5635175680409388</v>
      </c>
    </row>
    <row r="190" spans="1:14" ht="12" customHeight="1">
      <c r="A190" s="2">
        <v>1</v>
      </c>
      <c r="B190" s="10" t="s">
        <v>231</v>
      </c>
      <c r="C190" s="10" t="s">
        <v>747</v>
      </c>
      <c r="D190" s="2" t="s">
        <v>945</v>
      </c>
      <c r="E190" s="3">
        <v>1082</v>
      </c>
      <c r="F190" s="2">
        <v>46</v>
      </c>
      <c r="G190" s="2">
        <v>24</v>
      </c>
      <c r="H190" s="2">
        <v>8</v>
      </c>
      <c r="I190" s="3">
        <v>78</v>
      </c>
      <c r="J190" s="3">
        <v>4.222241299919613</v>
      </c>
      <c r="K190" s="2">
        <v>0.17950378909085232</v>
      </c>
      <c r="L190" s="2">
        <v>0.09365415083000991</v>
      </c>
      <c r="M190" s="2">
        <v>0.031218050276669972</v>
      </c>
      <c r="N190" s="3">
        <v>0.3043759901975322</v>
      </c>
    </row>
    <row r="191" spans="1:14" ht="12" customHeight="1">
      <c r="A191" s="2">
        <v>1</v>
      </c>
      <c r="B191" s="10" t="s">
        <v>231</v>
      </c>
      <c r="C191" s="10" t="s">
        <v>720</v>
      </c>
      <c r="D191" s="2" t="s">
        <v>946</v>
      </c>
      <c r="E191" s="3">
        <v>87</v>
      </c>
      <c r="F191" s="2">
        <v>0</v>
      </c>
      <c r="G191" s="2">
        <v>0</v>
      </c>
      <c r="H191" s="2">
        <v>0</v>
      </c>
      <c r="I191" s="3">
        <v>0</v>
      </c>
      <c r="J191" s="3">
        <v>2.627684315442931</v>
      </c>
      <c r="K191" s="2">
        <v>0</v>
      </c>
      <c r="L191" s="2">
        <v>0</v>
      </c>
      <c r="M191" s="2">
        <v>0</v>
      </c>
      <c r="N191" s="3">
        <v>0</v>
      </c>
    </row>
    <row r="192" spans="1:14" ht="12" customHeight="1">
      <c r="A192" s="2">
        <v>3</v>
      </c>
      <c r="B192" s="10" t="s">
        <v>232</v>
      </c>
      <c r="C192" s="10" t="s">
        <v>295</v>
      </c>
      <c r="D192" s="2" t="s">
        <v>947</v>
      </c>
      <c r="E192" s="3">
        <v>0</v>
      </c>
      <c r="F192" s="108">
        <v>6</v>
      </c>
      <c r="G192" s="2"/>
      <c r="H192" s="2"/>
      <c r="I192" s="78">
        <v>6</v>
      </c>
      <c r="J192" s="3">
        <v>0</v>
      </c>
      <c r="K192" s="108">
        <v>0.4787743376954995</v>
      </c>
      <c r="L192" s="2">
        <v>0</v>
      </c>
      <c r="M192" s="2">
        <v>0</v>
      </c>
      <c r="N192" s="78">
        <v>0.4787743376954995</v>
      </c>
    </row>
    <row r="193" spans="1:14" ht="12" customHeight="1">
      <c r="A193" s="2">
        <v>3</v>
      </c>
      <c r="B193" s="10" t="s">
        <v>235</v>
      </c>
      <c r="C193" s="10" t="s">
        <v>496</v>
      </c>
      <c r="D193" s="2" t="s">
        <v>948</v>
      </c>
      <c r="E193" s="3">
        <v>18</v>
      </c>
      <c r="F193" s="108">
        <v>25</v>
      </c>
      <c r="G193" s="2"/>
      <c r="H193" s="2"/>
      <c r="I193" s="78">
        <v>25</v>
      </c>
      <c r="J193" s="3">
        <v>2.5129135836939827</v>
      </c>
      <c r="K193" s="108">
        <v>3.490157755130532</v>
      </c>
      <c r="L193" s="2">
        <v>0</v>
      </c>
      <c r="M193" s="2">
        <v>0</v>
      </c>
      <c r="N193" s="78">
        <v>3.490157755130532</v>
      </c>
    </row>
    <row r="194" spans="1:14" ht="12" customHeight="1">
      <c r="A194" s="2">
        <v>1</v>
      </c>
      <c r="B194" s="10" t="s">
        <v>234</v>
      </c>
      <c r="C194" s="10" t="s">
        <v>181</v>
      </c>
      <c r="D194" s="2" t="s">
        <v>949</v>
      </c>
      <c r="E194" s="3">
        <v>24</v>
      </c>
      <c r="F194" s="2">
        <v>0</v>
      </c>
      <c r="G194" s="2">
        <v>21</v>
      </c>
      <c r="H194" s="2">
        <v>0</v>
      </c>
      <c r="I194" s="3">
        <v>21</v>
      </c>
      <c r="J194" s="3">
        <v>2.864987465679838</v>
      </c>
      <c r="K194" s="2">
        <v>0</v>
      </c>
      <c r="L194" s="2">
        <v>2.506864032469858</v>
      </c>
      <c r="M194" s="2">
        <v>0</v>
      </c>
      <c r="N194" s="3">
        <v>2.506864032469858</v>
      </c>
    </row>
    <row r="195" spans="1:14" ht="12" customHeight="1">
      <c r="A195" s="2">
        <v>1</v>
      </c>
      <c r="B195" s="10" t="s">
        <v>230</v>
      </c>
      <c r="C195" s="10" t="s">
        <v>688</v>
      </c>
      <c r="D195" s="2" t="s">
        <v>950</v>
      </c>
      <c r="E195" s="3">
        <v>21</v>
      </c>
      <c r="F195" s="2">
        <v>0</v>
      </c>
      <c r="G195" s="2">
        <v>13</v>
      </c>
      <c r="H195" s="2">
        <v>0</v>
      </c>
      <c r="I195" s="3">
        <v>13</v>
      </c>
      <c r="J195" s="3">
        <v>1.7726006583945304</v>
      </c>
      <c r="K195" s="2">
        <v>0</v>
      </c>
      <c r="L195" s="2">
        <v>1.097324217101376</v>
      </c>
      <c r="M195" s="2">
        <v>0</v>
      </c>
      <c r="N195" s="3">
        <v>1.097324217101376</v>
      </c>
    </row>
    <row r="196" spans="1:14" ht="12" customHeight="1">
      <c r="A196" s="2">
        <v>1</v>
      </c>
      <c r="B196" s="10" t="s">
        <v>228</v>
      </c>
      <c r="C196" s="10" t="s">
        <v>652</v>
      </c>
      <c r="D196" s="2" t="s">
        <v>951</v>
      </c>
      <c r="E196" s="3">
        <v>4</v>
      </c>
      <c r="F196" s="2">
        <v>0</v>
      </c>
      <c r="G196" s="2">
        <v>0</v>
      </c>
      <c r="H196" s="2">
        <v>0</v>
      </c>
      <c r="I196" s="3">
        <v>0</v>
      </c>
      <c r="J196" s="3">
        <v>0.7547169811320754</v>
      </c>
      <c r="K196" s="2">
        <v>0</v>
      </c>
      <c r="L196" s="2">
        <v>0</v>
      </c>
      <c r="M196" s="2">
        <v>0</v>
      </c>
      <c r="N196" s="3">
        <v>0</v>
      </c>
    </row>
    <row r="197" spans="1:14" ht="12" customHeight="1">
      <c r="A197" s="2">
        <v>1</v>
      </c>
      <c r="B197" s="10" t="s">
        <v>228</v>
      </c>
      <c r="C197" s="10" t="s">
        <v>619</v>
      </c>
      <c r="D197" s="2" t="s">
        <v>952</v>
      </c>
      <c r="E197" s="3">
        <v>19</v>
      </c>
      <c r="F197" s="2">
        <v>0</v>
      </c>
      <c r="G197" s="2">
        <v>12</v>
      </c>
      <c r="H197" s="2">
        <v>0</v>
      </c>
      <c r="I197" s="3">
        <v>12</v>
      </c>
      <c r="J197" s="3">
        <v>2.0636472249375473</v>
      </c>
      <c r="K197" s="2">
        <v>0</v>
      </c>
      <c r="L197" s="2">
        <v>1.3033561420658195</v>
      </c>
      <c r="M197" s="2">
        <v>0</v>
      </c>
      <c r="N197" s="3">
        <v>1.3033561420658195</v>
      </c>
    </row>
    <row r="198" spans="1:14" ht="12" customHeight="1">
      <c r="A198" s="2">
        <v>3</v>
      </c>
      <c r="B198" s="10" t="s">
        <v>236</v>
      </c>
      <c r="C198" s="10" t="s">
        <v>446</v>
      </c>
      <c r="D198" s="2" t="s">
        <v>953</v>
      </c>
      <c r="E198" s="3">
        <v>572</v>
      </c>
      <c r="F198" s="108">
        <v>469</v>
      </c>
      <c r="G198" s="2"/>
      <c r="H198" s="2"/>
      <c r="I198" s="78">
        <v>469</v>
      </c>
      <c r="J198" s="3">
        <v>111.30570149834598</v>
      </c>
      <c r="K198" s="108">
        <v>91.26289161315431</v>
      </c>
      <c r="L198" s="2">
        <v>0</v>
      </c>
      <c r="M198" s="2">
        <v>0</v>
      </c>
      <c r="N198" s="78">
        <v>91.26289161315431</v>
      </c>
    </row>
    <row r="199" spans="1:14" ht="12" customHeight="1">
      <c r="A199" s="2">
        <v>3</v>
      </c>
      <c r="B199" s="10" t="s">
        <v>233</v>
      </c>
      <c r="C199" s="10" t="s">
        <v>391</v>
      </c>
      <c r="D199" s="2" t="s">
        <v>954</v>
      </c>
      <c r="E199" s="3">
        <v>718</v>
      </c>
      <c r="F199" s="108">
        <v>748</v>
      </c>
      <c r="G199" s="2"/>
      <c r="H199" s="2"/>
      <c r="I199" s="78">
        <v>748</v>
      </c>
      <c r="J199" s="3">
        <v>32.500452652543906</v>
      </c>
      <c r="K199" s="108">
        <v>33.858410284265794</v>
      </c>
      <c r="L199" s="2">
        <v>0</v>
      </c>
      <c r="M199" s="2">
        <v>0</v>
      </c>
      <c r="N199" s="78">
        <v>33.858410284265794</v>
      </c>
    </row>
    <row r="200" spans="1:14" ht="12" customHeight="1">
      <c r="A200" s="2">
        <v>3</v>
      </c>
      <c r="B200" s="10" t="s">
        <v>229</v>
      </c>
      <c r="C200" s="10" t="s">
        <v>277</v>
      </c>
      <c r="D200" s="2" t="s">
        <v>955</v>
      </c>
      <c r="E200" s="3">
        <v>13</v>
      </c>
      <c r="F200" s="108">
        <v>21</v>
      </c>
      <c r="G200" s="2"/>
      <c r="H200" s="2"/>
      <c r="I200" s="78">
        <v>21</v>
      </c>
      <c r="J200" s="3">
        <v>0.9931245225362872</v>
      </c>
      <c r="K200" s="108">
        <v>1.6042780748663101</v>
      </c>
      <c r="L200" s="2">
        <v>0</v>
      </c>
      <c r="M200" s="2">
        <v>0</v>
      </c>
      <c r="N200" s="78">
        <v>1.6042780748663101</v>
      </c>
    </row>
    <row r="201" spans="1:14" ht="12" customHeight="1">
      <c r="A201" s="2">
        <v>1</v>
      </c>
      <c r="B201" s="10" t="s">
        <v>228</v>
      </c>
      <c r="C201" s="10" t="s">
        <v>602</v>
      </c>
      <c r="D201" s="2" t="s">
        <v>956</v>
      </c>
      <c r="E201" s="3">
        <v>24</v>
      </c>
      <c r="F201" s="2">
        <v>0</v>
      </c>
      <c r="G201" s="2">
        <v>20</v>
      </c>
      <c r="H201" s="2">
        <v>0</v>
      </c>
      <c r="I201" s="3">
        <v>20</v>
      </c>
      <c r="J201" s="3">
        <v>0.6532923210931758</v>
      </c>
      <c r="K201" s="2">
        <v>0</v>
      </c>
      <c r="L201" s="2">
        <v>0.5444102675776465</v>
      </c>
      <c r="M201" s="2">
        <v>0</v>
      </c>
      <c r="N201" s="3">
        <v>0.5444102675776465</v>
      </c>
    </row>
    <row r="202" spans="1:14" ht="12" customHeight="1">
      <c r="A202" s="2">
        <v>1</v>
      </c>
      <c r="B202" s="10" t="s">
        <v>226</v>
      </c>
      <c r="C202" s="10" t="s">
        <v>565</v>
      </c>
      <c r="D202" s="2" t="s">
        <v>957</v>
      </c>
      <c r="E202" s="3">
        <v>32</v>
      </c>
      <c r="F202" s="2">
        <v>0</v>
      </c>
      <c r="G202" s="2">
        <v>18</v>
      </c>
      <c r="H202" s="2">
        <v>0</v>
      </c>
      <c r="I202" s="3">
        <v>18</v>
      </c>
      <c r="J202" s="3">
        <v>2.860463037454188</v>
      </c>
      <c r="K202" s="2">
        <v>0</v>
      </c>
      <c r="L202" s="2">
        <v>1.6090104585679805</v>
      </c>
      <c r="M202" s="2">
        <v>0</v>
      </c>
      <c r="N202" s="3">
        <v>1.6090104585679805</v>
      </c>
    </row>
    <row r="203" spans="1:14" ht="12" customHeight="1">
      <c r="A203" s="2">
        <v>1</v>
      </c>
      <c r="B203" s="10" t="s">
        <v>228</v>
      </c>
      <c r="C203" s="10" t="s">
        <v>631</v>
      </c>
      <c r="D203" s="2" t="s">
        <v>958</v>
      </c>
      <c r="E203" s="3">
        <v>51</v>
      </c>
      <c r="F203" s="2">
        <v>0</v>
      </c>
      <c r="G203" s="2">
        <v>25</v>
      </c>
      <c r="H203" s="2">
        <v>0</v>
      </c>
      <c r="I203" s="3">
        <v>25</v>
      </c>
      <c r="J203" s="3">
        <v>3.5751840168243953</v>
      </c>
      <c r="K203" s="2">
        <v>0</v>
      </c>
      <c r="L203" s="2">
        <v>1.752541184717841</v>
      </c>
      <c r="M203" s="2">
        <v>0</v>
      </c>
      <c r="N203" s="3">
        <v>1.752541184717841</v>
      </c>
    </row>
    <row r="204" spans="1:14" ht="12" customHeight="1">
      <c r="A204" s="2">
        <v>1</v>
      </c>
      <c r="B204" s="10" t="s">
        <v>231</v>
      </c>
      <c r="C204" s="10" t="s">
        <v>721</v>
      </c>
      <c r="D204" s="2" t="s">
        <v>959</v>
      </c>
      <c r="E204" s="3">
        <v>11</v>
      </c>
      <c r="F204" s="2">
        <v>0</v>
      </c>
      <c r="G204" s="2">
        <v>0</v>
      </c>
      <c r="H204" s="2">
        <v>0</v>
      </c>
      <c r="I204" s="3">
        <v>0</v>
      </c>
      <c r="J204" s="3">
        <v>0.6078019670681843</v>
      </c>
      <c r="K204" s="2">
        <v>0</v>
      </c>
      <c r="L204" s="2">
        <v>0</v>
      </c>
      <c r="M204" s="2">
        <v>0</v>
      </c>
      <c r="N204" s="3">
        <v>0</v>
      </c>
    </row>
    <row r="205" spans="1:14" ht="12" customHeight="1">
      <c r="A205" s="2">
        <v>3</v>
      </c>
      <c r="B205" s="10" t="s">
        <v>236</v>
      </c>
      <c r="C205" s="10" t="s">
        <v>472</v>
      </c>
      <c r="D205" s="2" t="s">
        <v>960</v>
      </c>
      <c r="E205" s="3">
        <v>0</v>
      </c>
      <c r="F205" s="108">
        <v>0</v>
      </c>
      <c r="G205" s="2"/>
      <c r="H205" s="2"/>
      <c r="I205" s="78">
        <v>0</v>
      </c>
      <c r="J205" s="3">
        <v>0</v>
      </c>
      <c r="K205" s="108">
        <v>0</v>
      </c>
      <c r="L205" s="2">
        <v>0</v>
      </c>
      <c r="M205" s="2">
        <v>0</v>
      </c>
      <c r="N205" s="78">
        <v>0</v>
      </c>
    </row>
    <row r="206" spans="1:14" ht="12" customHeight="1">
      <c r="A206" s="2">
        <v>1</v>
      </c>
      <c r="B206" s="10" t="s">
        <v>234</v>
      </c>
      <c r="C206" s="10" t="s">
        <v>178</v>
      </c>
      <c r="D206" s="2" t="s">
        <v>961</v>
      </c>
      <c r="E206" s="3">
        <v>9</v>
      </c>
      <c r="F206" s="2">
        <v>0</v>
      </c>
      <c r="G206" s="2">
        <v>12</v>
      </c>
      <c r="H206" s="2">
        <v>0</v>
      </c>
      <c r="I206" s="3">
        <v>12</v>
      </c>
      <c r="J206" s="3">
        <v>0.9406354515050167</v>
      </c>
      <c r="K206" s="2">
        <v>0</v>
      </c>
      <c r="L206" s="2">
        <v>1.254180602006689</v>
      </c>
      <c r="M206" s="2">
        <v>0</v>
      </c>
      <c r="N206" s="3">
        <v>1.254180602006689</v>
      </c>
    </row>
    <row r="207" spans="1:14" ht="12" customHeight="1">
      <c r="A207" s="2">
        <v>1</v>
      </c>
      <c r="B207" s="10" t="s">
        <v>228</v>
      </c>
      <c r="C207" s="10" t="s">
        <v>596</v>
      </c>
      <c r="D207" s="2" t="s">
        <v>962</v>
      </c>
      <c r="E207" s="3">
        <v>37</v>
      </c>
      <c r="F207" s="2">
        <v>0</v>
      </c>
      <c r="G207" s="2">
        <v>28</v>
      </c>
      <c r="H207" s="2">
        <v>0</v>
      </c>
      <c r="I207" s="3">
        <v>28</v>
      </c>
      <c r="J207" s="3">
        <v>0.9661583455191143</v>
      </c>
      <c r="K207" s="2">
        <v>0</v>
      </c>
      <c r="L207" s="2">
        <v>0.7311468560685189</v>
      </c>
      <c r="M207" s="2">
        <v>0</v>
      </c>
      <c r="N207" s="3">
        <v>0.7311468560685189</v>
      </c>
    </row>
    <row r="208" spans="1:14" ht="12" customHeight="1">
      <c r="A208" s="2">
        <v>1</v>
      </c>
      <c r="B208" s="10" t="s">
        <v>234</v>
      </c>
      <c r="C208" s="10" t="s">
        <v>169</v>
      </c>
      <c r="D208" s="2" t="s">
        <v>963</v>
      </c>
      <c r="E208" s="3">
        <v>5</v>
      </c>
      <c r="F208" s="2">
        <v>0</v>
      </c>
      <c r="G208" s="2">
        <v>7</v>
      </c>
      <c r="H208" s="2">
        <v>0</v>
      </c>
      <c r="I208" s="3">
        <v>7</v>
      </c>
      <c r="J208" s="3">
        <v>0.4708984742889433</v>
      </c>
      <c r="K208" s="2">
        <v>0</v>
      </c>
      <c r="L208" s="2">
        <v>0.6592578640045206</v>
      </c>
      <c r="M208" s="2">
        <v>0</v>
      </c>
      <c r="N208" s="3">
        <v>0.6592578640045206</v>
      </c>
    </row>
    <row r="209" spans="1:14" ht="12" customHeight="1">
      <c r="A209" s="2">
        <v>1</v>
      </c>
      <c r="B209" s="10" t="s">
        <v>231</v>
      </c>
      <c r="C209" s="10" t="s">
        <v>730</v>
      </c>
      <c r="D209" s="2" t="s">
        <v>964</v>
      </c>
      <c r="E209" s="3">
        <v>34</v>
      </c>
      <c r="F209" s="2">
        <v>0</v>
      </c>
      <c r="G209" s="2">
        <v>16</v>
      </c>
      <c r="H209" s="2">
        <v>0</v>
      </c>
      <c r="I209" s="3">
        <v>16</v>
      </c>
      <c r="J209" s="3">
        <v>1.37774536023989</v>
      </c>
      <c r="K209" s="2">
        <v>0</v>
      </c>
      <c r="L209" s="2">
        <v>0.6483507577599481</v>
      </c>
      <c r="M209" s="2">
        <v>0</v>
      </c>
      <c r="N209" s="3">
        <v>0.6483507577599481</v>
      </c>
    </row>
    <row r="210" spans="1:14" ht="12" customHeight="1">
      <c r="A210" s="2">
        <v>3</v>
      </c>
      <c r="B210" s="10" t="s">
        <v>233</v>
      </c>
      <c r="C210" s="10" t="s">
        <v>360</v>
      </c>
      <c r="D210" s="2" t="s">
        <v>965</v>
      </c>
      <c r="E210" s="3">
        <v>16</v>
      </c>
      <c r="F210" s="108">
        <v>12</v>
      </c>
      <c r="G210" s="2"/>
      <c r="H210" s="2"/>
      <c r="I210" s="78">
        <v>12</v>
      </c>
      <c r="J210" s="3">
        <v>4.123711340206186</v>
      </c>
      <c r="K210" s="108">
        <v>3.092783505154639</v>
      </c>
      <c r="L210" s="2">
        <v>0</v>
      </c>
      <c r="M210" s="2">
        <v>0</v>
      </c>
      <c r="N210" s="78">
        <v>3.092783505154639</v>
      </c>
    </row>
    <row r="211" spans="1:14" ht="12" customHeight="1">
      <c r="A211" s="2">
        <v>3</v>
      </c>
      <c r="B211" s="10" t="s">
        <v>235</v>
      </c>
      <c r="C211" s="10" t="s">
        <v>483</v>
      </c>
      <c r="D211" s="2" t="s">
        <v>966</v>
      </c>
      <c r="E211" s="3">
        <v>298</v>
      </c>
      <c r="F211" s="108">
        <v>287</v>
      </c>
      <c r="G211" s="2"/>
      <c r="H211" s="2"/>
      <c r="I211" s="78">
        <v>287</v>
      </c>
      <c r="J211" s="3">
        <v>40.93968951779091</v>
      </c>
      <c r="K211" s="108">
        <v>39.428492924852314</v>
      </c>
      <c r="L211" s="2">
        <v>0</v>
      </c>
      <c r="M211" s="2">
        <v>0</v>
      </c>
      <c r="N211" s="78">
        <v>39.428492924852314</v>
      </c>
    </row>
    <row r="212" spans="1:14" ht="12" customHeight="1">
      <c r="A212" s="2">
        <v>1</v>
      </c>
      <c r="B212" s="10" t="s">
        <v>234</v>
      </c>
      <c r="C212" s="10" t="s">
        <v>193</v>
      </c>
      <c r="D212" s="2" t="s">
        <v>967</v>
      </c>
      <c r="E212" s="3">
        <v>32</v>
      </c>
      <c r="F212" s="2">
        <v>0</v>
      </c>
      <c r="G212" s="2">
        <v>22</v>
      </c>
      <c r="H212" s="2">
        <v>0</v>
      </c>
      <c r="I212" s="3">
        <v>22</v>
      </c>
      <c r="J212" s="3">
        <v>2.2310534755629923</v>
      </c>
      <c r="K212" s="2">
        <v>0</v>
      </c>
      <c r="L212" s="2">
        <v>1.5338492644495572</v>
      </c>
      <c r="M212" s="2">
        <v>0</v>
      </c>
      <c r="N212" s="3">
        <v>1.5338492644495572</v>
      </c>
    </row>
    <row r="213" spans="1:14" ht="12" customHeight="1">
      <c r="A213" s="2">
        <v>3</v>
      </c>
      <c r="B213" s="10" t="s">
        <v>232</v>
      </c>
      <c r="C213" s="10" t="s">
        <v>341</v>
      </c>
      <c r="D213" s="2" t="s">
        <v>968</v>
      </c>
      <c r="E213" s="3">
        <v>8</v>
      </c>
      <c r="F213" s="108">
        <v>18</v>
      </c>
      <c r="G213" s="2"/>
      <c r="H213" s="2"/>
      <c r="I213" s="78">
        <v>18</v>
      </c>
      <c r="J213" s="3">
        <v>0.588754783632617</v>
      </c>
      <c r="K213" s="108">
        <v>1.3246982631733883</v>
      </c>
      <c r="L213" s="2">
        <v>0</v>
      </c>
      <c r="M213" s="2">
        <v>0</v>
      </c>
      <c r="N213" s="78">
        <v>1.3246982631733883</v>
      </c>
    </row>
    <row r="214" spans="1:14" ht="12" customHeight="1">
      <c r="A214" s="2">
        <v>3</v>
      </c>
      <c r="B214" s="10" t="s">
        <v>233</v>
      </c>
      <c r="C214" s="10" t="s">
        <v>423</v>
      </c>
      <c r="D214" s="2" t="s">
        <v>969</v>
      </c>
      <c r="E214" s="3">
        <v>27</v>
      </c>
      <c r="F214" s="108">
        <v>13</v>
      </c>
      <c r="G214" s="2"/>
      <c r="H214" s="2"/>
      <c r="I214" s="78">
        <v>13</v>
      </c>
      <c r="J214" s="3">
        <v>1.6905641475173752</v>
      </c>
      <c r="K214" s="108">
        <v>0.8139753302861437</v>
      </c>
      <c r="L214" s="2">
        <v>0</v>
      </c>
      <c r="M214" s="2">
        <v>0</v>
      </c>
      <c r="N214" s="78">
        <v>0.8139753302861437</v>
      </c>
    </row>
    <row r="215" spans="1:14" ht="12" customHeight="1">
      <c r="A215" s="2">
        <v>1</v>
      </c>
      <c r="B215" s="10" t="s">
        <v>230</v>
      </c>
      <c r="C215" s="10" t="s">
        <v>679</v>
      </c>
      <c r="D215" s="2" t="s">
        <v>970</v>
      </c>
      <c r="E215" s="3">
        <v>45</v>
      </c>
      <c r="F215" s="2">
        <v>0</v>
      </c>
      <c r="G215" s="2">
        <v>29</v>
      </c>
      <c r="H215" s="2">
        <v>0</v>
      </c>
      <c r="I215" s="3">
        <v>29</v>
      </c>
      <c r="J215" s="3">
        <v>1.6361851434388976</v>
      </c>
      <c r="K215" s="2">
        <v>0</v>
      </c>
      <c r="L215" s="2">
        <v>1.0544304257717338</v>
      </c>
      <c r="M215" s="2">
        <v>0</v>
      </c>
      <c r="N215" s="3">
        <v>1.0544304257717338</v>
      </c>
    </row>
    <row r="216" spans="1:14" ht="12" customHeight="1">
      <c r="A216" s="2">
        <v>1</v>
      </c>
      <c r="B216" s="10" t="s">
        <v>234</v>
      </c>
      <c r="C216" s="10" t="s">
        <v>176</v>
      </c>
      <c r="D216" s="2" t="s">
        <v>971</v>
      </c>
      <c r="E216" s="3">
        <v>200</v>
      </c>
      <c r="F216" s="2">
        <v>0</v>
      </c>
      <c r="G216" s="2">
        <v>24</v>
      </c>
      <c r="H216" s="2">
        <v>0</v>
      </c>
      <c r="I216" s="3">
        <v>24</v>
      </c>
      <c r="J216" s="3">
        <v>2.6102504535310165</v>
      </c>
      <c r="K216" s="2">
        <v>0</v>
      </c>
      <c r="L216" s="2">
        <v>0.3132300544237219</v>
      </c>
      <c r="M216" s="2">
        <v>0</v>
      </c>
      <c r="N216" s="3">
        <v>0.3132300544237219</v>
      </c>
    </row>
    <row r="217" spans="1:14" ht="12" customHeight="1">
      <c r="A217" s="2">
        <v>3</v>
      </c>
      <c r="B217" s="10" t="s">
        <v>235</v>
      </c>
      <c r="C217" s="10" t="s">
        <v>490</v>
      </c>
      <c r="D217" s="2" t="s">
        <v>972</v>
      </c>
      <c r="E217" s="3">
        <v>7</v>
      </c>
      <c r="F217" s="108">
        <v>0</v>
      </c>
      <c r="G217" s="2"/>
      <c r="H217" s="2"/>
      <c r="I217" s="78">
        <v>0</v>
      </c>
      <c r="J217" s="3">
        <v>1.1754827875734677</v>
      </c>
      <c r="K217" s="108">
        <v>0</v>
      </c>
      <c r="L217" s="2">
        <v>0</v>
      </c>
      <c r="M217" s="2">
        <v>0</v>
      </c>
      <c r="N217" s="78">
        <v>0</v>
      </c>
    </row>
    <row r="218" spans="1:14" ht="12" customHeight="1">
      <c r="A218" s="2">
        <v>3</v>
      </c>
      <c r="B218" s="10" t="s">
        <v>235</v>
      </c>
      <c r="C218" s="10" t="s">
        <v>484</v>
      </c>
      <c r="D218" s="2" t="s">
        <v>973</v>
      </c>
      <c r="E218" s="3">
        <v>3</v>
      </c>
      <c r="F218" s="108">
        <v>0</v>
      </c>
      <c r="G218" s="2"/>
      <c r="H218" s="2"/>
      <c r="I218" s="78">
        <v>0</v>
      </c>
      <c r="J218" s="3">
        <v>0.5911330049261083</v>
      </c>
      <c r="K218" s="108">
        <v>0</v>
      </c>
      <c r="L218" s="2">
        <v>0</v>
      </c>
      <c r="M218" s="2">
        <v>0</v>
      </c>
      <c r="N218" s="78">
        <v>0</v>
      </c>
    </row>
    <row r="219" spans="1:14" ht="12" customHeight="1">
      <c r="A219" s="2">
        <v>1</v>
      </c>
      <c r="B219" s="10" t="s">
        <v>234</v>
      </c>
      <c r="C219" s="10" t="s">
        <v>195</v>
      </c>
      <c r="D219" s="2" t="s">
        <v>974</v>
      </c>
      <c r="E219" s="3">
        <v>333</v>
      </c>
      <c r="F219" s="2">
        <v>300</v>
      </c>
      <c r="G219" s="2">
        <v>31</v>
      </c>
      <c r="H219" s="2">
        <v>0</v>
      </c>
      <c r="I219" s="3">
        <v>331</v>
      </c>
      <c r="J219" s="3">
        <v>27.11505577721684</v>
      </c>
      <c r="K219" s="2">
        <v>24.427978177672827</v>
      </c>
      <c r="L219" s="2">
        <v>2.5242244116928587</v>
      </c>
      <c r="M219" s="2">
        <v>0</v>
      </c>
      <c r="N219" s="3">
        <v>26.952202589365687</v>
      </c>
    </row>
    <row r="220" spans="1:14" ht="12" customHeight="1">
      <c r="A220" s="2">
        <v>1</v>
      </c>
      <c r="B220" s="10" t="s">
        <v>234</v>
      </c>
      <c r="C220" s="10" t="s">
        <v>201</v>
      </c>
      <c r="D220" s="2" t="s">
        <v>975</v>
      </c>
      <c r="E220" s="3">
        <v>7</v>
      </c>
      <c r="F220" s="2">
        <v>0</v>
      </c>
      <c r="G220" s="2">
        <v>7</v>
      </c>
      <c r="H220" s="2">
        <v>0</v>
      </c>
      <c r="I220" s="3">
        <v>7</v>
      </c>
      <c r="J220" s="3">
        <v>0.9718172983479105</v>
      </c>
      <c r="K220" s="2">
        <v>0</v>
      </c>
      <c r="L220" s="2">
        <v>0.9718172983479105</v>
      </c>
      <c r="M220" s="2">
        <v>0</v>
      </c>
      <c r="N220" s="3">
        <v>0.9718172983479105</v>
      </c>
    </row>
    <row r="221" spans="1:14" ht="12" customHeight="1">
      <c r="A221" s="2">
        <v>1</v>
      </c>
      <c r="B221" s="10" t="s">
        <v>226</v>
      </c>
      <c r="C221" s="10" t="s">
        <v>551</v>
      </c>
      <c r="D221" s="2" t="s">
        <v>976</v>
      </c>
      <c r="E221" s="3">
        <v>32</v>
      </c>
      <c r="F221" s="2">
        <v>0</v>
      </c>
      <c r="G221" s="2">
        <v>24</v>
      </c>
      <c r="H221" s="2">
        <v>10</v>
      </c>
      <c r="I221" s="3">
        <v>34</v>
      </c>
      <c r="J221" s="3">
        <v>0.7601852951656966</v>
      </c>
      <c r="K221" s="2">
        <v>0</v>
      </c>
      <c r="L221" s="2">
        <v>0.5701389713742725</v>
      </c>
      <c r="M221" s="2">
        <v>0.23755790473928018</v>
      </c>
      <c r="N221" s="3">
        <v>0.8076968761135527</v>
      </c>
    </row>
    <row r="222" spans="1:14" ht="12" customHeight="1">
      <c r="A222" s="2">
        <v>3</v>
      </c>
      <c r="B222" s="10" t="s">
        <v>229</v>
      </c>
      <c r="C222" s="10" t="s">
        <v>261</v>
      </c>
      <c r="D222" s="2" t="s">
        <v>977</v>
      </c>
      <c r="E222" s="3">
        <v>7</v>
      </c>
      <c r="F222" s="108">
        <v>8</v>
      </c>
      <c r="G222" s="2"/>
      <c r="H222" s="2"/>
      <c r="I222" s="78">
        <v>8</v>
      </c>
      <c r="J222" s="3">
        <v>2.06794682422452</v>
      </c>
      <c r="K222" s="108">
        <v>2.3633677991137367</v>
      </c>
      <c r="L222" s="2">
        <v>0</v>
      </c>
      <c r="M222" s="2">
        <v>0</v>
      </c>
      <c r="N222" s="78">
        <v>2.3633677991137367</v>
      </c>
    </row>
    <row r="223" spans="1:14" ht="12" customHeight="1">
      <c r="A223" s="2">
        <v>1</v>
      </c>
      <c r="B223" s="10" t="s">
        <v>226</v>
      </c>
      <c r="C223" s="10" t="s">
        <v>521</v>
      </c>
      <c r="D223" s="2" t="s">
        <v>978</v>
      </c>
      <c r="E223" s="3">
        <v>20</v>
      </c>
      <c r="F223" s="2">
        <v>0</v>
      </c>
      <c r="G223" s="2">
        <v>17</v>
      </c>
      <c r="H223" s="2">
        <v>0</v>
      </c>
      <c r="I223" s="3">
        <v>17</v>
      </c>
      <c r="J223" s="3">
        <v>1.793882859449278</v>
      </c>
      <c r="K223" s="2">
        <v>0</v>
      </c>
      <c r="L223" s="2">
        <v>1.524800430531886</v>
      </c>
      <c r="M223" s="2">
        <v>0</v>
      </c>
      <c r="N223" s="3">
        <v>1.524800430531886</v>
      </c>
    </row>
    <row r="224" spans="1:14" ht="12" customHeight="1">
      <c r="A224" s="2">
        <v>3</v>
      </c>
      <c r="B224" s="10" t="s">
        <v>232</v>
      </c>
      <c r="C224" s="10" t="s">
        <v>306</v>
      </c>
      <c r="D224" s="2" t="s">
        <v>979</v>
      </c>
      <c r="E224" s="3">
        <v>15</v>
      </c>
      <c r="F224" s="108">
        <v>8</v>
      </c>
      <c r="G224" s="2"/>
      <c r="H224" s="2"/>
      <c r="I224" s="78">
        <v>8</v>
      </c>
      <c r="J224" s="3">
        <v>2.183088342308252</v>
      </c>
      <c r="K224" s="108">
        <v>1.164313782564401</v>
      </c>
      <c r="L224" s="2">
        <v>0</v>
      </c>
      <c r="M224" s="2">
        <v>0</v>
      </c>
      <c r="N224" s="78">
        <v>1.164313782564401</v>
      </c>
    </row>
    <row r="225" spans="1:14" ht="12" customHeight="1">
      <c r="A225" s="2">
        <v>3</v>
      </c>
      <c r="B225" s="10" t="s">
        <v>236</v>
      </c>
      <c r="C225" s="10" t="s">
        <v>463</v>
      </c>
      <c r="D225" s="2" t="s">
        <v>980</v>
      </c>
      <c r="E225" s="3">
        <v>464</v>
      </c>
      <c r="F225" s="108">
        <v>466</v>
      </c>
      <c r="G225" s="2"/>
      <c r="H225" s="2"/>
      <c r="I225" s="78">
        <v>466</v>
      </c>
      <c r="J225" s="3">
        <v>284.3137254901961</v>
      </c>
      <c r="K225" s="108">
        <v>285.5392156862745</v>
      </c>
      <c r="L225" s="2">
        <v>0</v>
      </c>
      <c r="M225" s="2">
        <v>0</v>
      </c>
      <c r="N225" s="78">
        <v>285.5392156862745</v>
      </c>
    </row>
    <row r="226" spans="1:14" ht="12" customHeight="1">
      <c r="A226" s="2">
        <v>1</v>
      </c>
      <c r="B226" s="10" t="s">
        <v>228</v>
      </c>
      <c r="C226" s="10" t="s">
        <v>639</v>
      </c>
      <c r="D226" s="2" t="s">
        <v>981</v>
      </c>
      <c r="E226" s="3">
        <v>29</v>
      </c>
      <c r="F226" s="2">
        <v>0</v>
      </c>
      <c r="G226" s="2">
        <v>19</v>
      </c>
      <c r="H226" s="2">
        <v>0</v>
      </c>
      <c r="I226" s="3">
        <v>19</v>
      </c>
      <c r="J226" s="3">
        <v>1.3665708496300835</v>
      </c>
      <c r="K226" s="2">
        <v>0</v>
      </c>
      <c r="L226" s="2">
        <v>0.895339522171434</v>
      </c>
      <c r="M226" s="2">
        <v>0</v>
      </c>
      <c r="N226" s="3">
        <v>0.895339522171434</v>
      </c>
    </row>
    <row r="227" spans="1:14" ht="12" customHeight="1">
      <c r="A227" s="2">
        <v>1</v>
      </c>
      <c r="B227" s="10" t="s">
        <v>226</v>
      </c>
      <c r="C227" s="10" t="s">
        <v>566</v>
      </c>
      <c r="D227" s="2" t="s">
        <v>982</v>
      </c>
      <c r="E227" s="3">
        <v>103</v>
      </c>
      <c r="F227" s="2">
        <v>0</v>
      </c>
      <c r="G227" s="2">
        <v>52</v>
      </c>
      <c r="H227" s="2">
        <v>0</v>
      </c>
      <c r="I227" s="3">
        <v>52</v>
      </c>
      <c r="J227" s="3">
        <v>3.7172037966003826</v>
      </c>
      <c r="K227" s="2">
        <v>0</v>
      </c>
      <c r="L227" s="2">
        <v>1.8766465769244651</v>
      </c>
      <c r="M227" s="2">
        <v>0</v>
      </c>
      <c r="N227" s="3">
        <v>1.8766465769244651</v>
      </c>
    </row>
    <row r="228" spans="1:14" ht="12" customHeight="1">
      <c r="A228" s="2">
        <v>1</v>
      </c>
      <c r="B228" s="10" t="s">
        <v>226</v>
      </c>
      <c r="C228" s="10" t="s">
        <v>567</v>
      </c>
      <c r="D228" s="2" t="s">
        <v>983</v>
      </c>
      <c r="E228" s="3">
        <v>15</v>
      </c>
      <c r="F228" s="2">
        <v>0</v>
      </c>
      <c r="G228" s="2">
        <v>13</v>
      </c>
      <c r="H228" s="2">
        <v>0</v>
      </c>
      <c r="I228" s="3">
        <v>13</v>
      </c>
      <c r="J228" s="3">
        <v>1.7035775127768313</v>
      </c>
      <c r="K228" s="2">
        <v>0</v>
      </c>
      <c r="L228" s="2">
        <v>1.4764338444065872</v>
      </c>
      <c r="M228" s="2">
        <v>0</v>
      </c>
      <c r="N228" s="3">
        <v>1.4764338444065872</v>
      </c>
    </row>
    <row r="229" spans="1:14" ht="12" customHeight="1">
      <c r="A229" s="2">
        <v>1</v>
      </c>
      <c r="B229" s="10" t="s">
        <v>234</v>
      </c>
      <c r="C229" s="10" t="s">
        <v>179</v>
      </c>
      <c r="D229" s="2" t="s">
        <v>984</v>
      </c>
      <c r="E229" s="3">
        <v>12</v>
      </c>
      <c r="F229" s="2">
        <v>0</v>
      </c>
      <c r="G229" s="2">
        <v>8</v>
      </c>
      <c r="H229" s="2">
        <v>0</v>
      </c>
      <c r="I229" s="3">
        <v>8</v>
      </c>
      <c r="J229" s="3">
        <v>0.9521542489883361</v>
      </c>
      <c r="K229" s="2">
        <v>0</v>
      </c>
      <c r="L229" s="2">
        <v>0.6347694993255575</v>
      </c>
      <c r="M229" s="2">
        <v>0</v>
      </c>
      <c r="N229" s="3">
        <v>0.6347694993255575</v>
      </c>
    </row>
    <row r="230" spans="1:14" ht="12" customHeight="1">
      <c r="A230" s="2">
        <v>1</v>
      </c>
      <c r="B230" s="10" t="s">
        <v>228</v>
      </c>
      <c r="C230" s="10" t="s">
        <v>620</v>
      </c>
      <c r="D230" s="2" t="s">
        <v>985</v>
      </c>
      <c r="E230" s="3">
        <v>2</v>
      </c>
      <c r="F230" s="2">
        <v>0</v>
      </c>
      <c r="G230" s="2">
        <v>2</v>
      </c>
      <c r="H230" s="2">
        <v>0</v>
      </c>
      <c r="I230" s="3">
        <v>2</v>
      </c>
      <c r="J230" s="3">
        <v>0.302571860816944</v>
      </c>
      <c r="K230" s="2">
        <v>0</v>
      </c>
      <c r="L230" s="2">
        <v>0.302571860816944</v>
      </c>
      <c r="M230" s="2">
        <v>0</v>
      </c>
      <c r="N230" s="3">
        <v>0.302571860816944</v>
      </c>
    </row>
    <row r="231" spans="1:14" ht="12" customHeight="1">
      <c r="A231" s="2">
        <v>3</v>
      </c>
      <c r="B231" s="10" t="s">
        <v>233</v>
      </c>
      <c r="C231" s="10" t="s">
        <v>354</v>
      </c>
      <c r="D231" s="2" t="s">
        <v>986</v>
      </c>
      <c r="E231" s="3">
        <v>69</v>
      </c>
      <c r="F231" s="108">
        <v>24</v>
      </c>
      <c r="G231" s="2"/>
      <c r="H231" s="2"/>
      <c r="I231" s="78">
        <v>24</v>
      </c>
      <c r="J231" s="3">
        <v>13.413685847589424</v>
      </c>
      <c r="K231" s="108">
        <v>4.665629860031105</v>
      </c>
      <c r="L231" s="2">
        <v>0</v>
      </c>
      <c r="M231" s="2">
        <v>0</v>
      </c>
      <c r="N231" s="78">
        <v>4.665629860031105</v>
      </c>
    </row>
    <row r="232" spans="1:14" ht="12" customHeight="1">
      <c r="A232" s="2">
        <v>1</v>
      </c>
      <c r="B232" s="10" t="s">
        <v>226</v>
      </c>
      <c r="C232" s="10" t="s">
        <v>584</v>
      </c>
      <c r="D232" s="2" t="s">
        <v>987</v>
      </c>
      <c r="E232" s="3">
        <v>8</v>
      </c>
      <c r="F232" s="2">
        <v>0</v>
      </c>
      <c r="G232" s="2">
        <v>4</v>
      </c>
      <c r="H232" s="2">
        <v>0</v>
      </c>
      <c r="I232" s="3">
        <v>4</v>
      </c>
      <c r="J232" s="3">
        <v>0.5522954780807732</v>
      </c>
      <c r="K232" s="2">
        <v>0</v>
      </c>
      <c r="L232" s="2">
        <v>0.2761477390403866</v>
      </c>
      <c r="M232" s="2">
        <v>0</v>
      </c>
      <c r="N232" s="3">
        <v>0.2761477390403866</v>
      </c>
    </row>
    <row r="233" spans="1:14" ht="12" customHeight="1">
      <c r="A233" s="2">
        <v>3</v>
      </c>
      <c r="B233" s="10" t="s">
        <v>233</v>
      </c>
      <c r="C233" s="10" t="s">
        <v>382</v>
      </c>
      <c r="D233" s="2" t="s">
        <v>988</v>
      </c>
      <c r="E233" s="3">
        <v>523</v>
      </c>
      <c r="F233" s="108">
        <v>3</v>
      </c>
      <c r="G233" s="2"/>
      <c r="H233" s="2"/>
      <c r="I233" s="78">
        <v>3</v>
      </c>
      <c r="J233" s="3">
        <v>13.218753949197522</v>
      </c>
      <c r="K233" s="108">
        <v>0.07582459244281561</v>
      </c>
      <c r="L233" s="2">
        <v>0</v>
      </c>
      <c r="M233" s="2">
        <v>0</v>
      </c>
      <c r="N233" s="78">
        <v>0.07582459244281561</v>
      </c>
    </row>
    <row r="234" spans="1:14" ht="12" customHeight="1">
      <c r="A234" s="2">
        <v>1</v>
      </c>
      <c r="B234" s="10" t="s">
        <v>234</v>
      </c>
      <c r="C234" s="10" t="s">
        <v>205</v>
      </c>
      <c r="D234" s="2" t="s">
        <v>989</v>
      </c>
      <c r="E234" s="34">
        <v>0</v>
      </c>
      <c r="F234" s="18">
        <v>0</v>
      </c>
      <c r="G234" s="18">
        <v>0</v>
      </c>
      <c r="H234" s="18">
        <v>0</v>
      </c>
      <c r="I234" s="34">
        <v>0</v>
      </c>
      <c r="J234" s="34">
        <v>0</v>
      </c>
      <c r="K234" s="18">
        <v>0</v>
      </c>
      <c r="L234" s="18">
        <v>0</v>
      </c>
      <c r="M234" s="18">
        <v>0</v>
      </c>
      <c r="N234" s="34">
        <v>0</v>
      </c>
    </row>
    <row r="235" spans="1:14" ht="12" customHeight="1">
      <c r="A235" s="2">
        <v>3</v>
      </c>
      <c r="B235" s="10" t="s">
        <v>233</v>
      </c>
      <c r="C235" s="10" t="s">
        <v>405</v>
      </c>
      <c r="D235" s="2" t="s">
        <v>990</v>
      </c>
      <c r="E235" s="3">
        <v>53</v>
      </c>
      <c r="F235" s="108">
        <v>37</v>
      </c>
      <c r="G235" s="2"/>
      <c r="H235" s="2"/>
      <c r="I235" s="78">
        <v>37</v>
      </c>
      <c r="J235" s="3">
        <v>3.022871157246336</v>
      </c>
      <c r="K235" s="108">
        <v>2.1103062795870646</v>
      </c>
      <c r="L235" s="2">
        <v>0</v>
      </c>
      <c r="M235" s="2">
        <v>0</v>
      </c>
      <c r="N235" s="78">
        <v>2.1103062795870646</v>
      </c>
    </row>
    <row r="236" spans="1:14" ht="12" customHeight="1">
      <c r="A236" s="2">
        <v>1</v>
      </c>
      <c r="B236" s="10" t="s">
        <v>231</v>
      </c>
      <c r="C236" s="10" t="s">
        <v>722</v>
      </c>
      <c r="D236" s="2" t="s">
        <v>991</v>
      </c>
      <c r="E236" s="3">
        <v>25</v>
      </c>
      <c r="F236" s="2">
        <v>0</v>
      </c>
      <c r="G236" s="2">
        <v>15</v>
      </c>
      <c r="H236" s="2">
        <v>0</v>
      </c>
      <c r="I236" s="3">
        <v>15</v>
      </c>
      <c r="J236" s="3">
        <v>1.4250698284215926</v>
      </c>
      <c r="K236" s="2">
        <v>0</v>
      </c>
      <c r="L236" s="2">
        <v>0.8550418970529556</v>
      </c>
      <c r="M236" s="2">
        <v>0</v>
      </c>
      <c r="N236" s="3">
        <v>0.8550418970529556</v>
      </c>
    </row>
    <row r="237" spans="1:14" ht="12" customHeight="1">
      <c r="A237" s="2">
        <v>1</v>
      </c>
      <c r="B237" s="10" t="s">
        <v>234</v>
      </c>
      <c r="C237" s="10" t="s">
        <v>170</v>
      </c>
      <c r="D237" s="2" t="s">
        <v>992</v>
      </c>
      <c r="E237" s="3">
        <v>203</v>
      </c>
      <c r="F237" s="2">
        <v>84</v>
      </c>
      <c r="G237" s="2">
        <v>43</v>
      </c>
      <c r="H237" s="2">
        <v>16</v>
      </c>
      <c r="I237" s="3">
        <v>143</v>
      </c>
      <c r="J237" s="3">
        <v>6.153006789524733</v>
      </c>
      <c r="K237" s="2">
        <v>2.5460717749757515</v>
      </c>
      <c r="L237" s="2">
        <v>1.3033462657613968</v>
      </c>
      <c r="M237" s="2">
        <v>0.48496605237633367</v>
      </c>
      <c r="N237" s="3">
        <v>4.334384093113482</v>
      </c>
    </row>
    <row r="238" spans="1:14" ht="12" customHeight="1">
      <c r="A238" s="2">
        <v>1</v>
      </c>
      <c r="B238" s="10" t="s">
        <v>230</v>
      </c>
      <c r="C238" s="10" t="s">
        <v>671</v>
      </c>
      <c r="D238" s="2" t="s">
        <v>993</v>
      </c>
      <c r="E238" s="3">
        <v>5</v>
      </c>
      <c r="F238" s="2">
        <v>0</v>
      </c>
      <c r="G238" s="2">
        <v>3</v>
      </c>
      <c r="H238" s="2">
        <v>0</v>
      </c>
      <c r="I238" s="3">
        <v>3</v>
      </c>
      <c r="J238" s="3">
        <v>0.6387327542156361</v>
      </c>
      <c r="K238" s="2">
        <v>0</v>
      </c>
      <c r="L238" s="2">
        <v>0.38323965252938175</v>
      </c>
      <c r="M238" s="2">
        <v>0</v>
      </c>
      <c r="N238" s="3">
        <v>0.38323965252938175</v>
      </c>
    </row>
    <row r="239" spans="1:14" ht="12" customHeight="1">
      <c r="A239" s="2">
        <v>1</v>
      </c>
      <c r="B239" s="10" t="s">
        <v>228</v>
      </c>
      <c r="C239" s="10" t="s">
        <v>646</v>
      </c>
      <c r="D239" s="2" t="s">
        <v>994</v>
      </c>
      <c r="E239" s="3">
        <v>14</v>
      </c>
      <c r="F239" s="2">
        <v>0</v>
      </c>
      <c r="G239" s="2">
        <v>15</v>
      </c>
      <c r="H239" s="2">
        <v>0</v>
      </c>
      <c r="I239" s="3">
        <v>15</v>
      </c>
      <c r="J239" s="3">
        <v>2.0316354665505734</v>
      </c>
      <c r="K239" s="2">
        <v>0</v>
      </c>
      <c r="L239" s="2">
        <v>2.1767522855898997</v>
      </c>
      <c r="M239" s="2">
        <v>0</v>
      </c>
      <c r="N239" s="3">
        <v>2.1767522855898997</v>
      </c>
    </row>
    <row r="240" spans="1:14" ht="12" customHeight="1">
      <c r="A240" s="2">
        <v>1</v>
      </c>
      <c r="B240" s="10" t="s">
        <v>228</v>
      </c>
      <c r="C240" s="10" t="s">
        <v>611</v>
      </c>
      <c r="D240" s="2" t="s">
        <v>995</v>
      </c>
      <c r="E240" s="3">
        <v>12</v>
      </c>
      <c r="F240" s="2">
        <v>0</v>
      </c>
      <c r="G240" s="2">
        <v>12</v>
      </c>
      <c r="H240" s="2">
        <v>0</v>
      </c>
      <c r="I240" s="3">
        <v>12</v>
      </c>
      <c r="J240" s="3">
        <v>1.0995052226498077</v>
      </c>
      <c r="K240" s="2">
        <v>0</v>
      </c>
      <c r="L240" s="2">
        <v>1.0995052226498077</v>
      </c>
      <c r="M240" s="2">
        <v>0</v>
      </c>
      <c r="N240" s="3">
        <v>1.0995052226498077</v>
      </c>
    </row>
    <row r="241" spans="1:14" ht="12" customHeight="1">
      <c r="A241" s="2">
        <v>1</v>
      </c>
      <c r="B241" s="10" t="s">
        <v>234</v>
      </c>
      <c r="C241" s="10" t="s">
        <v>198</v>
      </c>
      <c r="D241" s="2" t="s">
        <v>996</v>
      </c>
      <c r="E241" s="3">
        <v>5</v>
      </c>
      <c r="F241" s="2">
        <v>0</v>
      </c>
      <c r="G241" s="2">
        <v>9</v>
      </c>
      <c r="H241" s="2">
        <v>0</v>
      </c>
      <c r="I241" s="3">
        <v>9</v>
      </c>
      <c r="J241" s="3">
        <v>0.5184033177812338</v>
      </c>
      <c r="K241" s="2">
        <v>0</v>
      </c>
      <c r="L241" s="2">
        <v>0.9331259720062208</v>
      </c>
      <c r="M241" s="2">
        <v>0</v>
      </c>
      <c r="N241" s="3">
        <v>0.9331259720062208</v>
      </c>
    </row>
    <row r="242" spans="1:14" ht="12" customHeight="1">
      <c r="A242" s="2">
        <v>1</v>
      </c>
      <c r="B242" s="10" t="s">
        <v>228</v>
      </c>
      <c r="C242" s="10" t="s">
        <v>632</v>
      </c>
      <c r="D242" s="2" t="s">
        <v>997</v>
      </c>
      <c r="E242" s="3">
        <v>12</v>
      </c>
      <c r="F242" s="2">
        <v>0</v>
      </c>
      <c r="G242" s="2">
        <v>11</v>
      </c>
      <c r="H242" s="2">
        <v>60</v>
      </c>
      <c r="I242" s="3">
        <v>71</v>
      </c>
      <c r="J242" s="3">
        <v>1.2080942313500453</v>
      </c>
      <c r="K242" s="2">
        <v>0</v>
      </c>
      <c r="L242" s="2">
        <v>1.1074197120708749</v>
      </c>
      <c r="M242" s="2">
        <v>6.040471156750227</v>
      </c>
      <c r="N242" s="3">
        <v>7.147890868821102</v>
      </c>
    </row>
    <row r="243" spans="1:14" ht="12" customHeight="1">
      <c r="A243" s="2">
        <v>3</v>
      </c>
      <c r="B243" s="10" t="s">
        <v>232</v>
      </c>
      <c r="C243" s="10" t="s">
        <v>312</v>
      </c>
      <c r="D243" s="2" t="s">
        <v>998</v>
      </c>
      <c r="E243" s="3">
        <v>3</v>
      </c>
      <c r="F243" s="108">
        <v>0</v>
      </c>
      <c r="G243" s="2"/>
      <c r="H243" s="2"/>
      <c r="I243" s="78">
        <v>0</v>
      </c>
      <c r="J243" s="3">
        <v>0.5789270551910459</v>
      </c>
      <c r="K243" s="108">
        <v>0</v>
      </c>
      <c r="L243" s="2">
        <v>0</v>
      </c>
      <c r="M243" s="2">
        <v>0</v>
      </c>
      <c r="N243" s="78">
        <v>0</v>
      </c>
    </row>
    <row r="244" spans="1:14" ht="12" customHeight="1">
      <c r="A244" s="2">
        <v>1</v>
      </c>
      <c r="B244" s="10" t="s">
        <v>230</v>
      </c>
      <c r="C244" s="10" t="s">
        <v>695</v>
      </c>
      <c r="D244" s="2" t="s">
        <v>999</v>
      </c>
      <c r="E244" s="3">
        <v>9</v>
      </c>
      <c r="F244" s="2">
        <v>0</v>
      </c>
      <c r="G244" s="2">
        <v>10</v>
      </c>
      <c r="H244" s="2">
        <v>0</v>
      </c>
      <c r="I244" s="3">
        <v>10</v>
      </c>
      <c r="J244" s="3">
        <v>0.8983829107606308</v>
      </c>
      <c r="K244" s="2">
        <v>0</v>
      </c>
      <c r="L244" s="2">
        <v>0.9982032341784787</v>
      </c>
      <c r="M244" s="2">
        <v>0</v>
      </c>
      <c r="N244" s="3">
        <v>0.9982032341784787</v>
      </c>
    </row>
    <row r="245" spans="1:14" ht="12" customHeight="1">
      <c r="A245" s="2">
        <v>1</v>
      </c>
      <c r="B245" s="10" t="s">
        <v>226</v>
      </c>
      <c r="C245" s="10" t="s">
        <v>573</v>
      </c>
      <c r="D245" s="2" t="s">
        <v>1000</v>
      </c>
      <c r="E245" s="3">
        <v>80</v>
      </c>
      <c r="F245" s="2">
        <v>0</v>
      </c>
      <c r="G245" s="2">
        <v>17</v>
      </c>
      <c r="H245" s="2">
        <v>0</v>
      </c>
      <c r="I245" s="3">
        <v>17</v>
      </c>
      <c r="J245" s="3">
        <v>3.7916488933124795</v>
      </c>
      <c r="K245" s="2">
        <v>0</v>
      </c>
      <c r="L245" s="2">
        <v>0.8057253898289019</v>
      </c>
      <c r="M245" s="2">
        <v>0</v>
      </c>
      <c r="N245" s="3">
        <v>0.8057253898289019</v>
      </c>
    </row>
    <row r="246" spans="1:14" ht="12" customHeight="1">
      <c r="A246" s="2">
        <v>1</v>
      </c>
      <c r="B246" s="10" t="s">
        <v>231</v>
      </c>
      <c r="C246" s="10" t="s">
        <v>157</v>
      </c>
      <c r="D246" s="2" t="s">
        <v>1001</v>
      </c>
      <c r="E246" s="3">
        <v>4</v>
      </c>
      <c r="F246" s="2">
        <v>0</v>
      </c>
      <c r="G246" s="2">
        <v>5</v>
      </c>
      <c r="H246" s="2">
        <v>0</v>
      </c>
      <c r="I246" s="3">
        <v>5</v>
      </c>
      <c r="J246" s="3">
        <v>1.999000499750125</v>
      </c>
      <c r="K246" s="2">
        <v>0</v>
      </c>
      <c r="L246" s="2">
        <v>2.4987506246876565</v>
      </c>
      <c r="M246" s="2">
        <v>0</v>
      </c>
      <c r="N246" s="3">
        <v>2.4987506246876565</v>
      </c>
    </row>
    <row r="247" spans="1:14" ht="12" customHeight="1">
      <c r="A247" s="2">
        <v>3</v>
      </c>
      <c r="B247" s="10" t="s">
        <v>236</v>
      </c>
      <c r="C247" s="10" t="s">
        <v>455</v>
      </c>
      <c r="D247" s="2" t="s">
        <v>1002</v>
      </c>
      <c r="E247" s="3">
        <v>460</v>
      </c>
      <c r="F247" s="108">
        <v>411</v>
      </c>
      <c r="G247" s="2"/>
      <c r="H247" s="2"/>
      <c r="I247" s="78">
        <v>411</v>
      </c>
      <c r="J247" s="3">
        <v>84.17200365965233</v>
      </c>
      <c r="K247" s="108">
        <v>75.20585544373284</v>
      </c>
      <c r="L247" s="2">
        <v>0</v>
      </c>
      <c r="M247" s="2">
        <v>0</v>
      </c>
      <c r="N247" s="78">
        <v>75.20585544373284</v>
      </c>
    </row>
    <row r="248" spans="1:14" ht="12" customHeight="1">
      <c r="A248" s="2">
        <v>3</v>
      </c>
      <c r="B248" s="10" t="s">
        <v>236</v>
      </c>
      <c r="C248" s="10" t="s">
        <v>444</v>
      </c>
      <c r="D248" s="2" t="s">
        <v>1003</v>
      </c>
      <c r="E248" s="3">
        <v>21</v>
      </c>
      <c r="F248" s="108">
        <v>18</v>
      </c>
      <c r="G248" s="2"/>
      <c r="H248" s="2"/>
      <c r="I248" s="78">
        <v>18</v>
      </c>
      <c r="J248" s="3">
        <v>4.062681369704005</v>
      </c>
      <c r="K248" s="108">
        <v>3.482298316889147</v>
      </c>
      <c r="L248" s="2">
        <v>0</v>
      </c>
      <c r="M248" s="2">
        <v>0</v>
      </c>
      <c r="N248" s="78">
        <v>3.482298316889147</v>
      </c>
    </row>
    <row r="249" spans="1:14" ht="12" customHeight="1">
      <c r="A249" s="2">
        <v>1</v>
      </c>
      <c r="B249" s="10" t="s">
        <v>234</v>
      </c>
      <c r="C249" s="10" t="s">
        <v>196</v>
      </c>
      <c r="D249" s="2" t="s">
        <v>1004</v>
      </c>
      <c r="E249" s="3">
        <v>747</v>
      </c>
      <c r="F249" s="2">
        <v>700</v>
      </c>
      <c r="G249" s="2">
        <v>21</v>
      </c>
      <c r="H249" s="2">
        <v>0</v>
      </c>
      <c r="I249" s="3">
        <v>721</v>
      </c>
      <c r="J249" s="3">
        <v>24.44371727748691</v>
      </c>
      <c r="K249" s="2">
        <v>22.905759162303664</v>
      </c>
      <c r="L249" s="2">
        <v>0.68717277486911</v>
      </c>
      <c r="M249" s="2">
        <v>0</v>
      </c>
      <c r="N249" s="3">
        <v>23.592931937172775</v>
      </c>
    </row>
    <row r="250" spans="1:14" ht="12" customHeight="1">
      <c r="A250" s="2">
        <v>1</v>
      </c>
      <c r="B250" s="10" t="s">
        <v>230</v>
      </c>
      <c r="C250" s="10" t="s">
        <v>664</v>
      </c>
      <c r="D250" s="2" t="s">
        <v>1005</v>
      </c>
      <c r="E250" s="3">
        <v>11</v>
      </c>
      <c r="F250" s="2">
        <v>0</v>
      </c>
      <c r="G250" s="2">
        <v>9</v>
      </c>
      <c r="H250" s="2">
        <v>0</v>
      </c>
      <c r="I250" s="3">
        <v>9</v>
      </c>
      <c r="J250" s="3">
        <v>1.097037997407001</v>
      </c>
      <c r="K250" s="2">
        <v>0</v>
      </c>
      <c r="L250" s="2">
        <v>0.8975765433330009</v>
      </c>
      <c r="M250" s="2">
        <v>0</v>
      </c>
      <c r="N250" s="3">
        <v>0.8975765433330009</v>
      </c>
    </row>
    <row r="251" spans="1:14" ht="12" customHeight="1">
      <c r="A251" s="2">
        <v>3</v>
      </c>
      <c r="B251" s="10" t="s">
        <v>235</v>
      </c>
      <c r="C251" s="10" t="s">
        <v>481</v>
      </c>
      <c r="D251" s="2" t="s">
        <v>1006</v>
      </c>
      <c r="E251" s="3">
        <v>12</v>
      </c>
      <c r="F251" s="108">
        <v>4</v>
      </c>
      <c r="G251" s="2"/>
      <c r="H251" s="2"/>
      <c r="I251" s="78">
        <v>4</v>
      </c>
      <c r="J251" s="3">
        <v>2.5375343624444913</v>
      </c>
      <c r="K251" s="108">
        <v>0.8458447874814972</v>
      </c>
      <c r="L251" s="2">
        <v>0</v>
      </c>
      <c r="M251" s="2">
        <v>0</v>
      </c>
      <c r="N251" s="78">
        <v>0.8458447874814972</v>
      </c>
    </row>
    <row r="252" spans="1:14" ht="12" customHeight="1">
      <c r="A252" s="2">
        <v>1</v>
      </c>
      <c r="B252" s="10" t="s">
        <v>226</v>
      </c>
      <c r="C252" s="10" t="s">
        <v>538</v>
      </c>
      <c r="D252" s="2" t="s">
        <v>1007</v>
      </c>
      <c r="E252" s="3">
        <v>15</v>
      </c>
      <c r="F252" s="2">
        <v>0</v>
      </c>
      <c r="G252" s="2">
        <v>10</v>
      </c>
      <c r="H252" s="2">
        <v>0</v>
      </c>
      <c r="I252" s="3">
        <v>10</v>
      </c>
      <c r="J252" s="3">
        <v>1.8434312400147475</v>
      </c>
      <c r="K252" s="2">
        <v>0</v>
      </c>
      <c r="L252" s="2">
        <v>1.2289541600098315</v>
      </c>
      <c r="M252" s="2">
        <v>0</v>
      </c>
      <c r="N252" s="3">
        <v>1.2289541600098315</v>
      </c>
    </row>
    <row r="253" spans="1:14" ht="12" customHeight="1">
      <c r="A253" s="2">
        <v>1</v>
      </c>
      <c r="B253" s="10" t="s">
        <v>228</v>
      </c>
      <c r="C253" s="10" t="s">
        <v>640</v>
      </c>
      <c r="D253" s="2" t="s">
        <v>1008</v>
      </c>
      <c r="E253" s="3">
        <v>5</v>
      </c>
      <c r="F253" s="2">
        <v>0</v>
      </c>
      <c r="G253" s="2">
        <v>2</v>
      </c>
      <c r="H253" s="2">
        <v>0</v>
      </c>
      <c r="I253" s="3">
        <v>2</v>
      </c>
      <c r="J253" s="3">
        <v>0.513663447709061</v>
      </c>
      <c r="K253" s="2">
        <v>0</v>
      </c>
      <c r="L253" s="2">
        <v>0.20546537908362442</v>
      </c>
      <c r="M253" s="2">
        <v>0</v>
      </c>
      <c r="N253" s="3">
        <v>0.20546537908362442</v>
      </c>
    </row>
    <row r="254" spans="1:14" ht="12" customHeight="1">
      <c r="A254" s="2">
        <v>1</v>
      </c>
      <c r="B254" s="10" t="s">
        <v>226</v>
      </c>
      <c r="C254" s="10" t="s">
        <v>585</v>
      </c>
      <c r="D254" s="2" t="s">
        <v>1009</v>
      </c>
      <c r="E254" s="3">
        <v>21</v>
      </c>
      <c r="F254" s="2">
        <v>0</v>
      </c>
      <c r="G254" s="2">
        <v>15</v>
      </c>
      <c r="H254" s="2">
        <v>0</v>
      </c>
      <c r="I254" s="3">
        <v>15</v>
      </c>
      <c r="J254" s="3">
        <v>2.048780487804878</v>
      </c>
      <c r="K254" s="2">
        <v>0</v>
      </c>
      <c r="L254" s="2">
        <v>1.4634146341463414</v>
      </c>
      <c r="M254" s="2">
        <v>0</v>
      </c>
      <c r="N254" s="3">
        <v>1.4634146341463414</v>
      </c>
    </row>
    <row r="255" spans="1:14" ht="12" customHeight="1">
      <c r="A255" s="2">
        <v>3</v>
      </c>
      <c r="B255" s="10" t="s">
        <v>233</v>
      </c>
      <c r="C255" s="10" t="s">
        <v>356</v>
      </c>
      <c r="D255" s="2" t="s">
        <v>1010</v>
      </c>
      <c r="E255" s="3">
        <v>140</v>
      </c>
      <c r="F255" s="108">
        <v>0</v>
      </c>
      <c r="G255" s="2"/>
      <c r="H255" s="2"/>
      <c r="I255" s="78">
        <v>0</v>
      </c>
      <c r="J255" s="3">
        <v>6.5699938992913784</v>
      </c>
      <c r="K255" s="108">
        <v>0</v>
      </c>
      <c r="L255" s="2">
        <v>0</v>
      </c>
      <c r="M255" s="2">
        <v>0</v>
      </c>
      <c r="N255" s="78">
        <v>0</v>
      </c>
    </row>
    <row r="256" spans="1:14" ht="12" customHeight="1">
      <c r="A256" s="2">
        <v>1</v>
      </c>
      <c r="B256" s="10" t="s">
        <v>230</v>
      </c>
      <c r="C256" s="10" t="s">
        <v>689</v>
      </c>
      <c r="D256" s="2" t="s">
        <v>1011</v>
      </c>
      <c r="E256" s="3">
        <v>30</v>
      </c>
      <c r="F256" s="2">
        <v>0</v>
      </c>
      <c r="G256" s="2">
        <v>8</v>
      </c>
      <c r="H256" s="2">
        <v>0</v>
      </c>
      <c r="I256" s="3">
        <v>8</v>
      </c>
      <c r="J256" s="3">
        <v>2.1536252692031588</v>
      </c>
      <c r="K256" s="2">
        <v>0</v>
      </c>
      <c r="L256" s="2">
        <v>0.574300071787509</v>
      </c>
      <c r="M256" s="2">
        <v>0</v>
      </c>
      <c r="N256" s="3">
        <v>0.574300071787509</v>
      </c>
    </row>
    <row r="257" spans="1:14" ht="12" customHeight="1">
      <c r="A257" s="2">
        <v>1</v>
      </c>
      <c r="B257" s="10" t="s">
        <v>230</v>
      </c>
      <c r="C257" s="10" t="s">
        <v>668</v>
      </c>
      <c r="D257" s="2" t="s">
        <v>1012</v>
      </c>
      <c r="E257" s="3">
        <v>108</v>
      </c>
      <c r="F257" s="2">
        <v>0</v>
      </c>
      <c r="G257" s="2">
        <v>50</v>
      </c>
      <c r="H257" s="2">
        <v>0</v>
      </c>
      <c r="I257" s="3">
        <v>50</v>
      </c>
      <c r="J257" s="3">
        <v>3.0894215916242347</v>
      </c>
      <c r="K257" s="2">
        <v>0</v>
      </c>
      <c r="L257" s="2">
        <v>1.4302877739001085</v>
      </c>
      <c r="M257" s="2">
        <v>0</v>
      </c>
      <c r="N257" s="3">
        <v>1.4302877739001085</v>
      </c>
    </row>
    <row r="258" spans="1:14" ht="12" customHeight="1">
      <c r="A258" s="2">
        <v>3</v>
      </c>
      <c r="B258" s="10" t="s">
        <v>229</v>
      </c>
      <c r="C258" s="10" t="s">
        <v>259</v>
      </c>
      <c r="D258" s="2" t="s">
        <v>1013</v>
      </c>
      <c r="E258" s="3">
        <v>11</v>
      </c>
      <c r="F258" s="108">
        <v>14</v>
      </c>
      <c r="G258" s="2"/>
      <c r="H258" s="2"/>
      <c r="I258" s="78">
        <v>14</v>
      </c>
      <c r="J258" s="3">
        <v>2.05761316872428</v>
      </c>
      <c r="K258" s="108">
        <v>2.618780396558174</v>
      </c>
      <c r="L258" s="2">
        <v>0</v>
      </c>
      <c r="M258" s="2">
        <v>0</v>
      </c>
      <c r="N258" s="78">
        <v>2.618780396558174</v>
      </c>
    </row>
    <row r="259" spans="1:14" ht="12" customHeight="1">
      <c r="A259" s="2">
        <v>1</v>
      </c>
      <c r="B259" s="10" t="s">
        <v>230</v>
      </c>
      <c r="C259" s="10" t="s">
        <v>697</v>
      </c>
      <c r="D259" s="2" t="s">
        <v>1014</v>
      </c>
      <c r="E259" s="3">
        <v>68</v>
      </c>
      <c r="F259" s="2">
        <v>0</v>
      </c>
      <c r="G259" s="2">
        <v>50</v>
      </c>
      <c r="H259" s="2">
        <v>0</v>
      </c>
      <c r="I259" s="3">
        <v>50</v>
      </c>
      <c r="J259" s="3">
        <v>6.306807642366908</v>
      </c>
      <c r="K259" s="2">
        <v>0</v>
      </c>
      <c r="L259" s="2">
        <v>4.637358560563903</v>
      </c>
      <c r="M259" s="2">
        <v>0</v>
      </c>
      <c r="N259" s="3">
        <v>4.637358560563903</v>
      </c>
    </row>
    <row r="260" spans="1:14" ht="12" customHeight="1">
      <c r="A260" s="2">
        <v>3</v>
      </c>
      <c r="B260" s="10" t="s">
        <v>229</v>
      </c>
      <c r="C260" s="10" t="s">
        <v>266</v>
      </c>
      <c r="D260" s="2" t="s">
        <v>1015</v>
      </c>
      <c r="E260" s="3">
        <v>17</v>
      </c>
      <c r="F260" s="108">
        <v>18</v>
      </c>
      <c r="G260" s="2"/>
      <c r="H260" s="2"/>
      <c r="I260" s="78">
        <v>18</v>
      </c>
      <c r="J260" s="3">
        <v>2.505896226415094</v>
      </c>
      <c r="K260" s="108">
        <v>2.6533018867924527</v>
      </c>
      <c r="L260" s="2">
        <v>0</v>
      </c>
      <c r="M260" s="2">
        <v>0</v>
      </c>
      <c r="N260" s="78">
        <v>2.6533018867924527</v>
      </c>
    </row>
    <row r="261" spans="1:14" ht="12" customHeight="1">
      <c r="A261" s="2">
        <v>1</v>
      </c>
      <c r="B261" s="10" t="s">
        <v>230</v>
      </c>
      <c r="C261" s="10" t="s">
        <v>698</v>
      </c>
      <c r="D261" s="2" t="s">
        <v>1016</v>
      </c>
      <c r="E261" s="3">
        <v>66</v>
      </c>
      <c r="F261" s="2">
        <v>0</v>
      </c>
      <c r="G261" s="2">
        <v>36</v>
      </c>
      <c r="H261" s="2">
        <v>0</v>
      </c>
      <c r="I261" s="3">
        <v>36</v>
      </c>
      <c r="J261" s="3">
        <v>2.3959921585711177</v>
      </c>
      <c r="K261" s="2">
        <v>0</v>
      </c>
      <c r="L261" s="2">
        <v>1.3069048137660642</v>
      </c>
      <c r="M261" s="2">
        <v>0</v>
      </c>
      <c r="N261" s="3">
        <v>1.3069048137660642</v>
      </c>
    </row>
    <row r="262" spans="1:14" ht="12" customHeight="1">
      <c r="A262" s="2">
        <v>1</v>
      </c>
      <c r="B262" s="10" t="s">
        <v>230</v>
      </c>
      <c r="C262" s="10" t="s">
        <v>657</v>
      </c>
      <c r="D262" s="2" t="s">
        <v>1017</v>
      </c>
      <c r="E262" s="3">
        <v>12</v>
      </c>
      <c r="F262" s="2">
        <v>0</v>
      </c>
      <c r="G262" s="2">
        <v>7</v>
      </c>
      <c r="H262" s="2">
        <v>0</v>
      </c>
      <c r="I262" s="3">
        <v>7</v>
      </c>
      <c r="J262" s="3">
        <v>0.8661758336942399</v>
      </c>
      <c r="K262" s="2">
        <v>0</v>
      </c>
      <c r="L262" s="2">
        <v>0.5052692363216399</v>
      </c>
      <c r="M262" s="2">
        <v>0</v>
      </c>
      <c r="N262" s="3">
        <v>0.5052692363216399</v>
      </c>
    </row>
    <row r="263" spans="1:14" ht="12" customHeight="1">
      <c r="A263" s="2">
        <v>3</v>
      </c>
      <c r="B263" s="10" t="s">
        <v>233</v>
      </c>
      <c r="C263" s="10" t="s">
        <v>408</v>
      </c>
      <c r="D263" s="2" t="s">
        <v>1018</v>
      </c>
      <c r="E263" s="3">
        <v>151</v>
      </c>
      <c r="F263" s="108">
        <v>561</v>
      </c>
      <c r="G263" s="2"/>
      <c r="H263" s="2"/>
      <c r="I263" s="78">
        <v>561</v>
      </c>
      <c r="J263" s="3">
        <v>17.62371615312792</v>
      </c>
      <c r="K263" s="108">
        <v>65.47619047619048</v>
      </c>
      <c r="L263" s="2">
        <v>0</v>
      </c>
      <c r="M263" s="2">
        <v>0</v>
      </c>
      <c r="N263" s="78">
        <v>65.47619047619048</v>
      </c>
    </row>
    <row r="264" spans="1:14" ht="12" customHeight="1">
      <c r="A264" s="2">
        <v>3</v>
      </c>
      <c r="B264" s="10" t="s">
        <v>235</v>
      </c>
      <c r="C264" s="10" t="s">
        <v>509</v>
      </c>
      <c r="D264" s="2" t="s">
        <v>1019</v>
      </c>
      <c r="E264" s="3">
        <v>16</v>
      </c>
      <c r="F264" s="108">
        <v>10</v>
      </c>
      <c r="G264" s="2"/>
      <c r="H264" s="2"/>
      <c r="I264" s="78">
        <v>10</v>
      </c>
      <c r="J264" s="3">
        <v>0.843348091924942</v>
      </c>
      <c r="K264" s="108">
        <v>0.5270925574530887</v>
      </c>
      <c r="L264" s="2">
        <v>0</v>
      </c>
      <c r="M264" s="2">
        <v>0</v>
      </c>
      <c r="N264" s="78">
        <v>0.5270925574530887</v>
      </c>
    </row>
    <row r="265" spans="1:14" ht="12" customHeight="1">
      <c r="A265" s="2">
        <v>2</v>
      </c>
      <c r="B265" s="10" t="s">
        <v>227</v>
      </c>
      <c r="C265" s="10" t="s">
        <v>217</v>
      </c>
      <c r="D265" s="2" t="s">
        <v>1020</v>
      </c>
      <c r="E265" s="3">
        <v>356</v>
      </c>
      <c r="F265" s="2">
        <v>78</v>
      </c>
      <c r="G265" s="2">
        <v>0</v>
      </c>
      <c r="H265" s="2">
        <v>10</v>
      </c>
      <c r="I265" s="3">
        <v>88</v>
      </c>
      <c r="J265" s="3">
        <v>6.927822211843462</v>
      </c>
      <c r="K265" s="2">
        <v>1.5178936306848037</v>
      </c>
      <c r="L265" s="2">
        <v>0</v>
      </c>
      <c r="M265" s="2">
        <v>0.19460174752369278</v>
      </c>
      <c r="N265" s="3">
        <v>1.7124953782084962</v>
      </c>
    </row>
    <row r="266" spans="1:14" ht="12" customHeight="1">
      <c r="A266" s="2">
        <v>3</v>
      </c>
      <c r="B266" s="10" t="s">
        <v>229</v>
      </c>
      <c r="C266" s="10" t="s">
        <v>260</v>
      </c>
      <c r="D266" s="2" t="s">
        <v>1021</v>
      </c>
      <c r="E266" s="3">
        <v>341</v>
      </c>
      <c r="F266" s="108">
        <v>407</v>
      </c>
      <c r="G266" s="2"/>
      <c r="H266" s="2"/>
      <c r="I266" s="78">
        <v>407</v>
      </c>
      <c r="J266" s="3">
        <v>24.59962487375559</v>
      </c>
      <c r="K266" s="108">
        <v>29.360842591256674</v>
      </c>
      <c r="L266" s="2">
        <v>0</v>
      </c>
      <c r="M266" s="2">
        <v>0</v>
      </c>
      <c r="N266" s="78">
        <v>29.360842591256674</v>
      </c>
    </row>
    <row r="267" spans="1:14" ht="12" customHeight="1">
      <c r="A267" s="2">
        <v>3</v>
      </c>
      <c r="B267" s="10" t="s">
        <v>233</v>
      </c>
      <c r="C267" s="10" t="s">
        <v>374</v>
      </c>
      <c r="D267" s="2" t="s">
        <v>1022</v>
      </c>
      <c r="E267" s="3">
        <v>39</v>
      </c>
      <c r="F267" s="108">
        <v>20</v>
      </c>
      <c r="G267" s="2"/>
      <c r="H267" s="2"/>
      <c r="I267" s="78">
        <v>20</v>
      </c>
      <c r="J267" s="3">
        <v>4.236827810972297</v>
      </c>
      <c r="K267" s="108">
        <v>2.1727322107550244</v>
      </c>
      <c r="L267" s="2">
        <v>0</v>
      </c>
      <c r="M267" s="2">
        <v>0</v>
      </c>
      <c r="N267" s="78">
        <v>2.1727322107550244</v>
      </c>
    </row>
    <row r="268" spans="1:14" ht="12" customHeight="1">
      <c r="A268" s="2">
        <v>3</v>
      </c>
      <c r="B268" s="10" t="s">
        <v>232</v>
      </c>
      <c r="C268" s="10" t="s">
        <v>315</v>
      </c>
      <c r="D268" s="2" t="s">
        <v>1023</v>
      </c>
      <c r="E268" s="3">
        <v>19</v>
      </c>
      <c r="F268" s="108">
        <v>13</v>
      </c>
      <c r="G268" s="2"/>
      <c r="H268" s="2"/>
      <c r="I268" s="78">
        <v>13</v>
      </c>
      <c r="J268" s="3">
        <v>1.8065988399733763</v>
      </c>
      <c r="K268" s="108">
        <v>1.2360939431396785</v>
      </c>
      <c r="L268" s="2">
        <v>0</v>
      </c>
      <c r="M268" s="2">
        <v>0</v>
      </c>
      <c r="N268" s="78">
        <v>1.2360939431396785</v>
      </c>
    </row>
    <row r="269" spans="1:14" ht="12" customHeight="1">
      <c r="A269" s="2">
        <v>1</v>
      </c>
      <c r="B269" s="10" t="s">
        <v>226</v>
      </c>
      <c r="C269" s="10" t="s">
        <v>527</v>
      </c>
      <c r="D269" s="2" t="s">
        <v>1024</v>
      </c>
      <c r="E269" s="3">
        <v>30</v>
      </c>
      <c r="F269" s="2">
        <v>0</v>
      </c>
      <c r="G269" s="2">
        <v>18</v>
      </c>
      <c r="H269" s="2">
        <v>0</v>
      </c>
      <c r="I269" s="3">
        <v>18</v>
      </c>
      <c r="J269" s="3">
        <v>1.636304134395113</v>
      </c>
      <c r="K269" s="2">
        <v>0</v>
      </c>
      <c r="L269" s="2">
        <v>0.9817824806370677</v>
      </c>
      <c r="M269" s="2">
        <v>0</v>
      </c>
      <c r="N269" s="3">
        <v>0.9817824806370677</v>
      </c>
    </row>
    <row r="270" spans="1:14" ht="12" customHeight="1">
      <c r="A270" s="2">
        <v>1</v>
      </c>
      <c r="B270" s="10" t="s">
        <v>228</v>
      </c>
      <c r="C270" s="10" t="s">
        <v>607</v>
      </c>
      <c r="D270" s="2" t="s">
        <v>1025</v>
      </c>
      <c r="E270" s="3">
        <v>1</v>
      </c>
      <c r="F270" s="2">
        <v>0</v>
      </c>
      <c r="G270" s="2">
        <v>8</v>
      </c>
      <c r="H270" s="2">
        <v>0</v>
      </c>
      <c r="I270" s="3">
        <v>8</v>
      </c>
      <c r="J270" s="3">
        <v>0.0854920064973925</v>
      </c>
      <c r="K270" s="2">
        <v>0</v>
      </c>
      <c r="L270" s="2">
        <v>0.68393605197914</v>
      </c>
      <c r="M270" s="2">
        <v>0</v>
      </c>
      <c r="N270" s="3">
        <v>0.68393605197914</v>
      </c>
    </row>
    <row r="271" spans="1:14" ht="12" customHeight="1">
      <c r="A271" s="2">
        <v>1</v>
      </c>
      <c r="B271" s="10" t="s">
        <v>226</v>
      </c>
      <c r="C271" s="10" t="s">
        <v>531</v>
      </c>
      <c r="D271" s="2" t="s">
        <v>1026</v>
      </c>
      <c r="E271" s="3">
        <v>562</v>
      </c>
      <c r="F271" s="2">
        <v>514</v>
      </c>
      <c r="G271" s="2">
        <v>0</v>
      </c>
      <c r="H271" s="2">
        <v>50</v>
      </c>
      <c r="I271" s="3">
        <v>564</v>
      </c>
      <c r="J271" s="3">
        <v>21.026638730918886</v>
      </c>
      <c r="K271" s="2">
        <v>19.230769230769234</v>
      </c>
      <c r="L271" s="2">
        <v>0</v>
      </c>
      <c r="M271" s="2">
        <v>1.8706973959892248</v>
      </c>
      <c r="N271" s="3">
        <v>21.101466626758455</v>
      </c>
    </row>
    <row r="272" spans="1:14" ht="12" customHeight="1">
      <c r="A272" s="2">
        <v>1</v>
      </c>
      <c r="B272" s="10" t="s">
        <v>228</v>
      </c>
      <c r="C272" s="10" t="s">
        <v>603</v>
      </c>
      <c r="D272" s="2" t="s">
        <v>1027</v>
      </c>
      <c r="E272" s="3">
        <v>36</v>
      </c>
      <c r="F272" s="2">
        <v>0</v>
      </c>
      <c r="G272" s="2">
        <v>22</v>
      </c>
      <c r="H272" s="2">
        <v>0</v>
      </c>
      <c r="I272" s="3">
        <v>22</v>
      </c>
      <c r="J272" s="3">
        <v>3.8490323960226664</v>
      </c>
      <c r="K272" s="2">
        <v>0</v>
      </c>
      <c r="L272" s="2">
        <v>2.352186464236074</v>
      </c>
      <c r="M272" s="2">
        <v>0</v>
      </c>
      <c r="N272" s="3">
        <v>2.352186464236074</v>
      </c>
    </row>
    <row r="273" spans="1:14" ht="12" customHeight="1">
      <c r="A273" s="2">
        <v>1</v>
      </c>
      <c r="B273" s="10" t="s">
        <v>231</v>
      </c>
      <c r="C273" s="10" t="s">
        <v>742</v>
      </c>
      <c r="D273" s="2" t="s">
        <v>1028</v>
      </c>
      <c r="E273" s="3">
        <v>6</v>
      </c>
      <c r="F273" s="2">
        <v>0</v>
      </c>
      <c r="G273" s="2">
        <v>7</v>
      </c>
      <c r="H273" s="2">
        <v>0</v>
      </c>
      <c r="I273" s="3">
        <v>7</v>
      </c>
      <c r="J273" s="3">
        <v>0.9490667510281556</v>
      </c>
      <c r="K273" s="2">
        <v>0</v>
      </c>
      <c r="L273" s="2">
        <v>1.1072445428661815</v>
      </c>
      <c r="M273" s="2">
        <v>0</v>
      </c>
      <c r="N273" s="3">
        <v>1.1072445428661815</v>
      </c>
    </row>
    <row r="274" spans="1:14" ht="12" customHeight="1">
      <c r="A274" s="2">
        <v>1</v>
      </c>
      <c r="B274" s="10" t="s">
        <v>226</v>
      </c>
      <c r="C274" s="10" t="s">
        <v>568</v>
      </c>
      <c r="D274" s="2" t="s">
        <v>1029</v>
      </c>
      <c r="E274" s="3">
        <v>32</v>
      </c>
      <c r="F274" s="2">
        <v>0</v>
      </c>
      <c r="G274" s="2">
        <v>21</v>
      </c>
      <c r="H274" s="2">
        <v>0</v>
      </c>
      <c r="I274" s="3">
        <v>21</v>
      </c>
      <c r="J274" s="3">
        <v>1.7469156021399717</v>
      </c>
      <c r="K274" s="2">
        <v>0</v>
      </c>
      <c r="L274" s="2">
        <v>1.1464133639043563</v>
      </c>
      <c r="M274" s="2">
        <v>0</v>
      </c>
      <c r="N274" s="3">
        <v>1.1464133639043563</v>
      </c>
    </row>
    <row r="275" spans="1:14" ht="12" customHeight="1">
      <c r="A275" s="2">
        <v>1</v>
      </c>
      <c r="B275" s="10" t="s">
        <v>228</v>
      </c>
      <c r="C275" s="10" t="s">
        <v>633</v>
      </c>
      <c r="D275" s="2" t="s">
        <v>1030</v>
      </c>
      <c r="E275" s="3">
        <v>9</v>
      </c>
      <c r="F275" s="2">
        <v>0</v>
      </c>
      <c r="G275" s="2">
        <v>6</v>
      </c>
      <c r="H275" s="2">
        <v>0</v>
      </c>
      <c r="I275" s="3">
        <v>6</v>
      </c>
      <c r="J275" s="3">
        <v>0.7015355834437602</v>
      </c>
      <c r="K275" s="2">
        <v>0</v>
      </c>
      <c r="L275" s="2">
        <v>0.4676903889625068</v>
      </c>
      <c r="M275" s="2">
        <v>0</v>
      </c>
      <c r="N275" s="3">
        <v>0.4676903889625068</v>
      </c>
    </row>
    <row r="276" spans="1:14" ht="12" customHeight="1">
      <c r="A276" s="2">
        <v>3</v>
      </c>
      <c r="B276" s="10" t="s">
        <v>233</v>
      </c>
      <c r="C276" s="10" t="s">
        <v>400</v>
      </c>
      <c r="D276" s="2" t="s">
        <v>1031</v>
      </c>
      <c r="E276" s="3">
        <v>49</v>
      </c>
      <c r="F276" s="108">
        <v>5</v>
      </c>
      <c r="G276" s="2"/>
      <c r="H276" s="2"/>
      <c r="I276" s="78">
        <v>5</v>
      </c>
      <c r="J276" s="3">
        <v>4.489646325820048</v>
      </c>
      <c r="K276" s="108">
        <v>0.4581271761040865</v>
      </c>
      <c r="L276" s="2">
        <v>0</v>
      </c>
      <c r="M276" s="2">
        <v>0</v>
      </c>
      <c r="N276" s="78">
        <v>0.4581271761040865</v>
      </c>
    </row>
    <row r="277" spans="1:14" ht="12" customHeight="1">
      <c r="A277" s="2">
        <v>1</v>
      </c>
      <c r="B277" s="10" t="s">
        <v>234</v>
      </c>
      <c r="C277" s="10" t="s">
        <v>187</v>
      </c>
      <c r="D277" s="2" t="s">
        <v>1032</v>
      </c>
      <c r="E277" s="3">
        <v>11</v>
      </c>
      <c r="F277" s="2">
        <v>0</v>
      </c>
      <c r="G277" s="2">
        <v>8</v>
      </c>
      <c r="H277" s="2">
        <v>0</v>
      </c>
      <c r="I277" s="3">
        <v>8</v>
      </c>
      <c r="J277" s="3">
        <v>0.8940908721450053</v>
      </c>
      <c r="K277" s="2">
        <v>0</v>
      </c>
      <c r="L277" s="2">
        <v>0.6502479070145493</v>
      </c>
      <c r="M277" s="2">
        <v>0</v>
      </c>
      <c r="N277" s="3">
        <v>0.6502479070145493</v>
      </c>
    </row>
    <row r="278" spans="1:14" ht="12" customHeight="1">
      <c r="A278" s="2">
        <v>1</v>
      </c>
      <c r="B278" s="10" t="s">
        <v>231</v>
      </c>
      <c r="C278" s="10" t="s">
        <v>154</v>
      </c>
      <c r="D278" s="2" t="s">
        <v>1033</v>
      </c>
      <c r="E278" s="3">
        <v>19</v>
      </c>
      <c r="F278" s="2">
        <v>0</v>
      </c>
      <c r="G278" s="2">
        <v>9</v>
      </c>
      <c r="H278" s="2">
        <v>0</v>
      </c>
      <c r="I278" s="3">
        <v>9</v>
      </c>
      <c r="J278" s="3">
        <v>2.9503105590062115</v>
      </c>
      <c r="K278" s="2">
        <v>0</v>
      </c>
      <c r="L278" s="2">
        <v>1.3975155279503106</v>
      </c>
      <c r="M278" s="2">
        <v>0</v>
      </c>
      <c r="N278" s="3">
        <v>1.3975155279503106</v>
      </c>
    </row>
    <row r="279" spans="1:14" ht="12" customHeight="1">
      <c r="A279" s="2">
        <v>1</v>
      </c>
      <c r="B279" s="10" t="s">
        <v>231</v>
      </c>
      <c r="C279" s="10" t="s">
        <v>145</v>
      </c>
      <c r="D279" s="2" t="s">
        <v>1034</v>
      </c>
      <c r="E279" s="3">
        <v>9</v>
      </c>
      <c r="F279" s="2">
        <v>0</v>
      </c>
      <c r="G279" s="2">
        <v>7</v>
      </c>
      <c r="H279" s="2">
        <v>0</v>
      </c>
      <c r="I279" s="3">
        <v>7</v>
      </c>
      <c r="J279" s="3">
        <v>1.095957135898685</v>
      </c>
      <c r="K279" s="2">
        <v>0</v>
      </c>
      <c r="L279" s="2">
        <v>0.852411105698977</v>
      </c>
      <c r="M279" s="2">
        <v>0</v>
      </c>
      <c r="N279" s="3">
        <v>0.852411105698977</v>
      </c>
    </row>
    <row r="280" spans="1:14" ht="12" customHeight="1">
      <c r="A280" s="2">
        <v>1</v>
      </c>
      <c r="B280" s="10" t="s">
        <v>230</v>
      </c>
      <c r="C280" s="10" t="s">
        <v>661</v>
      </c>
      <c r="D280" s="2" t="s">
        <v>1035</v>
      </c>
      <c r="E280" s="3">
        <v>65</v>
      </c>
      <c r="F280" s="2">
        <v>0</v>
      </c>
      <c r="G280" s="2">
        <v>5</v>
      </c>
      <c r="H280" s="2">
        <v>0</v>
      </c>
      <c r="I280" s="3">
        <v>5</v>
      </c>
      <c r="J280" s="3">
        <v>1.9549460134139374</v>
      </c>
      <c r="K280" s="2">
        <v>0</v>
      </c>
      <c r="L280" s="2">
        <v>0.15038046257030288</v>
      </c>
      <c r="M280" s="2">
        <v>0</v>
      </c>
      <c r="N280" s="3">
        <v>0.15038046257030288</v>
      </c>
    </row>
    <row r="281" spans="1:14" ht="12" customHeight="1">
      <c r="A281" s="2">
        <v>1</v>
      </c>
      <c r="B281" s="10" t="s">
        <v>230</v>
      </c>
      <c r="C281" s="10" t="s">
        <v>665</v>
      </c>
      <c r="D281" s="2" t="s">
        <v>1036</v>
      </c>
      <c r="E281" s="3">
        <v>6</v>
      </c>
      <c r="F281" s="2">
        <v>0</v>
      </c>
      <c r="G281" s="2">
        <v>8</v>
      </c>
      <c r="H281" s="2">
        <v>0</v>
      </c>
      <c r="I281" s="3">
        <v>8</v>
      </c>
      <c r="J281" s="3">
        <v>0.6854792642522564</v>
      </c>
      <c r="K281" s="2">
        <v>0</v>
      </c>
      <c r="L281" s="2">
        <v>0.9139723523363419</v>
      </c>
      <c r="M281" s="2">
        <v>0</v>
      </c>
      <c r="N281" s="3">
        <v>0.9139723523363419</v>
      </c>
    </row>
    <row r="282" spans="1:14" ht="12" customHeight="1">
      <c r="A282" s="2">
        <v>2</v>
      </c>
      <c r="B282" s="10" t="s">
        <v>227</v>
      </c>
      <c r="C282" s="10" t="s">
        <v>218</v>
      </c>
      <c r="D282" s="2" t="s">
        <v>1037</v>
      </c>
      <c r="E282" s="3">
        <v>142</v>
      </c>
      <c r="F282" s="2">
        <v>0</v>
      </c>
      <c r="G282" s="2">
        <v>13</v>
      </c>
      <c r="H282" s="2">
        <v>0</v>
      </c>
      <c r="I282" s="3">
        <v>13</v>
      </c>
      <c r="J282" s="3">
        <v>6.586881899990723</v>
      </c>
      <c r="K282" s="2">
        <v>0</v>
      </c>
      <c r="L282" s="2">
        <v>0.6030243992949254</v>
      </c>
      <c r="M282" s="2">
        <v>0</v>
      </c>
      <c r="N282" s="3">
        <v>0.6030243992949254</v>
      </c>
    </row>
    <row r="283" spans="1:14" ht="12" customHeight="1">
      <c r="A283" s="2">
        <v>1</v>
      </c>
      <c r="B283" s="10" t="s">
        <v>230</v>
      </c>
      <c r="C283" s="10" t="s">
        <v>715</v>
      </c>
      <c r="D283" s="2" t="s">
        <v>1038</v>
      </c>
      <c r="E283" s="3">
        <v>348</v>
      </c>
      <c r="F283" s="2">
        <v>300</v>
      </c>
      <c r="G283" s="2">
        <v>25</v>
      </c>
      <c r="H283" s="2">
        <v>0</v>
      </c>
      <c r="I283" s="3">
        <v>325</v>
      </c>
      <c r="J283" s="3">
        <v>15.783028708784979</v>
      </c>
      <c r="K283" s="2">
        <v>13.606059231711189</v>
      </c>
      <c r="L283" s="2">
        <v>1.1338382693092657</v>
      </c>
      <c r="M283" s="2">
        <v>0</v>
      </c>
      <c r="N283" s="3">
        <v>14.739897501020454</v>
      </c>
    </row>
    <row r="284" spans="1:14" ht="12" customHeight="1">
      <c r="A284" s="2">
        <v>1</v>
      </c>
      <c r="B284" s="10" t="s">
        <v>226</v>
      </c>
      <c r="C284" s="10" t="s">
        <v>539</v>
      </c>
      <c r="D284" s="2" t="s">
        <v>1039</v>
      </c>
      <c r="E284" s="3">
        <v>16</v>
      </c>
      <c r="F284" s="2">
        <v>0</v>
      </c>
      <c r="G284" s="2">
        <v>19</v>
      </c>
      <c r="H284" s="2">
        <v>0</v>
      </c>
      <c r="I284" s="3">
        <v>19</v>
      </c>
      <c r="J284" s="3">
        <v>0.7659900421294523</v>
      </c>
      <c r="K284" s="2">
        <v>0</v>
      </c>
      <c r="L284" s="2">
        <v>0.9096131750287246</v>
      </c>
      <c r="M284" s="2">
        <v>0</v>
      </c>
      <c r="N284" s="3">
        <v>0.9096131750287246</v>
      </c>
    </row>
    <row r="285" spans="1:14" ht="12" customHeight="1">
      <c r="A285" s="2">
        <v>1</v>
      </c>
      <c r="B285" s="10" t="s">
        <v>230</v>
      </c>
      <c r="C285" s="10" t="s">
        <v>666</v>
      </c>
      <c r="D285" s="2" t="s">
        <v>1040</v>
      </c>
      <c r="E285" s="3">
        <v>33</v>
      </c>
      <c r="F285" s="2">
        <v>0</v>
      </c>
      <c r="G285" s="2">
        <v>7</v>
      </c>
      <c r="H285" s="2">
        <v>0</v>
      </c>
      <c r="I285" s="3">
        <v>7</v>
      </c>
      <c r="J285" s="3">
        <v>2.6638682596060703</v>
      </c>
      <c r="K285" s="2">
        <v>0</v>
      </c>
      <c r="L285" s="2">
        <v>0.5650629641588634</v>
      </c>
      <c r="M285" s="2">
        <v>0</v>
      </c>
      <c r="N285" s="3">
        <v>0.5650629641588634</v>
      </c>
    </row>
    <row r="286" spans="1:14" ht="12" customHeight="1">
      <c r="A286" s="2">
        <v>1</v>
      </c>
      <c r="B286" s="10" t="s">
        <v>228</v>
      </c>
      <c r="C286" s="10" t="s">
        <v>628</v>
      </c>
      <c r="D286" s="2" t="s">
        <v>1041</v>
      </c>
      <c r="E286" s="3">
        <v>5</v>
      </c>
      <c r="F286" s="2">
        <v>0</v>
      </c>
      <c r="G286" s="2">
        <v>10</v>
      </c>
      <c r="H286" s="2">
        <v>0</v>
      </c>
      <c r="I286" s="3">
        <v>10</v>
      </c>
      <c r="J286" s="3">
        <v>0.6305170239596469</v>
      </c>
      <c r="K286" s="2">
        <v>0</v>
      </c>
      <c r="L286" s="2">
        <v>1.2610340479192939</v>
      </c>
      <c r="M286" s="2">
        <v>0</v>
      </c>
      <c r="N286" s="3">
        <v>1.2610340479192939</v>
      </c>
    </row>
    <row r="287" spans="1:14" ht="12" customHeight="1">
      <c r="A287" s="2">
        <v>1</v>
      </c>
      <c r="B287" s="10" t="s">
        <v>228</v>
      </c>
      <c r="C287" s="10" t="s">
        <v>641</v>
      </c>
      <c r="D287" s="2" t="s">
        <v>1042</v>
      </c>
      <c r="E287" s="3">
        <v>13</v>
      </c>
      <c r="F287" s="2">
        <v>0</v>
      </c>
      <c r="G287" s="2">
        <v>19</v>
      </c>
      <c r="H287" s="2">
        <v>0</v>
      </c>
      <c r="I287" s="3">
        <v>19</v>
      </c>
      <c r="J287" s="3">
        <v>0.6594967532467533</v>
      </c>
      <c r="K287" s="2">
        <v>0</v>
      </c>
      <c r="L287" s="2">
        <v>0.9638798701298701</v>
      </c>
      <c r="M287" s="2">
        <v>0</v>
      </c>
      <c r="N287" s="3">
        <v>0.9638798701298701</v>
      </c>
    </row>
    <row r="288" spans="1:14" ht="12" customHeight="1">
      <c r="A288" s="2">
        <v>1</v>
      </c>
      <c r="B288" s="10" t="s">
        <v>234</v>
      </c>
      <c r="C288" s="10" t="s">
        <v>202</v>
      </c>
      <c r="D288" s="2" t="s">
        <v>1043</v>
      </c>
      <c r="E288" s="3">
        <v>17</v>
      </c>
      <c r="F288" s="2">
        <v>0</v>
      </c>
      <c r="G288" s="2">
        <v>11</v>
      </c>
      <c r="H288" s="2">
        <v>0</v>
      </c>
      <c r="I288" s="3">
        <v>11</v>
      </c>
      <c r="J288" s="3">
        <v>2.0344662517951173</v>
      </c>
      <c r="K288" s="2">
        <v>0</v>
      </c>
      <c r="L288" s="2">
        <v>1.3164193393968406</v>
      </c>
      <c r="M288" s="2">
        <v>0</v>
      </c>
      <c r="N288" s="3">
        <v>1.3164193393968406</v>
      </c>
    </row>
    <row r="289" spans="1:14" ht="12" customHeight="1">
      <c r="A289" s="2">
        <v>1</v>
      </c>
      <c r="B289" s="10" t="s">
        <v>230</v>
      </c>
      <c r="C289" s="10" t="s">
        <v>682</v>
      </c>
      <c r="D289" s="2" t="s">
        <v>1044</v>
      </c>
      <c r="E289" s="3">
        <v>355</v>
      </c>
      <c r="F289" s="2">
        <v>0</v>
      </c>
      <c r="G289" s="2">
        <v>116</v>
      </c>
      <c r="H289" s="2">
        <v>0</v>
      </c>
      <c r="I289" s="3">
        <v>116</v>
      </c>
      <c r="J289" s="3">
        <v>4.7037311850752594</v>
      </c>
      <c r="K289" s="2">
        <v>0</v>
      </c>
      <c r="L289" s="2">
        <v>1.5369938520245918</v>
      </c>
      <c r="M289" s="2">
        <v>0</v>
      </c>
      <c r="N289" s="3">
        <v>1.5369938520245918</v>
      </c>
    </row>
    <row r="290" spans="1:14" ht="12" customHeight="1">
      <c r="A290" s="2">
        <v>1</v>
      </c>
      <c r="B290" s="10" t="s">
        <v>228</v>
      </c>
      <c r="C290" s="10" t="s">
        <v>615</v>
      </c>
      <c r="D290" s="2" t="s">
        <v>1045</v>
      </c>
      <c r="E290" s="3">
        <v>22</v>
      </c>
      <c r="F290" s="2">
        <v>0</v>
      </c>
      <c r="G290" s="2">
        <v>15</v>
      </c>
      <c r="H290" s="2">
        <v>0</v>
      </c>
      <c r="I290" s="3">
        <v>15</v>
      </c>
      <c r="J290" s="3">
        <v>1.6053706946876825</v>
      </c>
      <c r="K290" s="2">
        <v>0</v>
      </c>
      <c r="L290" s="2">
        <v>1.094570928196147</v>
      </c>
      <c r="M290" s="2">
        <v>0</v>
      </c>
      <c r="N290" s="3">
        <v>1.094570928196147</v>
      </c>
    </row>
    <row r="291" spans="1:14" ht="12" customHeight="1">
      <c r="A291" s="2">
        <v>1</v>
      </c>
      <c r="B291" s="10" t="s">
        <v>231</v>
      </c>
      <c r="C291" s="10" t="s">
        <v>164</v>
      </c>
      <c r="D291" s="2" t="s">
        <v>1046</v>
      </c>
      <c r="E291" s="3">
        <v>50</v>
      </c>
      <c r="F291" s="2">
        <v>0</v>
      </c>
      <c r="G291" s="2">
        <v>38</v>
      </c>
      <c r="H291" s="2">
        <v>8</v>
      </c>
      <c r="I291" s="3">
        <v>46</v>
      </c>
      <c r="J291" s="3">
        <v>3.0235230090100984</v>
      </c>
      <c r="K291" s="2">
        <v>0</v>
      </c>
      <c r="L291" s="2">
        <v>2.297877486847675</v>
      </c>
      <c r="M291" s="2">
        <v>0.48376368144161574</v>
      </c>
      <c r="N291" s="3">
        <v>2.7816411682892905</v>
      </c>
    </row>
    <row r="292" spans="1:14" ht="12" customHeight="1">
      <c r="A292" s="2">
        <v>1</v>
      </c>
      <c r="B292" s="10" t="s">
        <v>231</v>
      </c>
      <c r="C292" s="10" t="s">
        <v>148</v>
      </c>
      <c r="D292" s="2" t="s">
        <v>1047</v>
      </c>
      <c r="E292" s="3">
        <v>22</v>
      </c>
      <c r="F292" s="2">
        <v>0</v>
      </c>
      <c r="G292" s="2">
        <v>22</v>
      </c>
      <c r="H292" s="2">
        <v>0</v>
      </c>
      <c r="I292" s="3">
        <v>22</v>
      </c>
      <c r="J292" s="3">
        <v>2.704363859864782</v>
      </c>
      <c r="K292" s="2">
        <v>0</v>
      </c>
      <c r="L292" s="2">
        <v>2.704363859864782</v>
      </c>
      <c r="M292" s="2">
        <v>0</v>
      </c>
      <c r="N292" s="3">
        <v>2.704363859864782</v>
      </c>
    </row>
    <row r="293" spans="1:14" ht="12" customHeight="1">
      <c r="A293" s="2">
        <v>1</v>
      </c>
      <c r="B293" s="10" t="s">
        <v>230</v>
      </c>
      <c r="C293" s="10" t="s">
        <v>683</v>
      </c>
      <c r="D293" s="2" t="s">
        <v>1048</v>
      </c>
      <c r="E293" s="3">
        <v>29</v>
      </c>
      <c r="F293" s="2">
        <v>0</v>
      </c>
      <c r="G293" s="2">
        <v>16</v>
      </c>
      <c r="H293" s="2">
        <v>0</v>
      </c>
      <c r="I293" s="3">
        <v>16</v>
      </c>
      <c r="J293" s="3">
        <v>2.208346024977155</v>
      </c>
      <c r="K293" s="2">
        <v>0</v>
      </c>
      <c r="L293" s="2">
        <v>1.2183978068839476</v>
      </c>
      <c r="M293" s="2">
        <v>0</v>
      </c>
      <c r="N293" s="3">
        <v>1.2183978068839476</v>
      </c>
    </row>
    <row r="294" spans="1:14" ht="12" customHeight="1">
      <c r="A294" s="2">
        <v>1</v>
      </c>
      <c r="B294" s="10" t="s">
        <v>226</v>
      </c>
      <c r="C294" s="10" t="s">
        <v>587</v>
      </c>
      <c r="D294" s="2" t="s">
        <v>1053</v>
      </c>
      <c r="E294" s="3">
        <v>25</v>
      </c>
      <c r="F294" s="2">
        <v>0</v>
      </c>
      <c r="G294" s="2">
        <v>13</v>
      </c>
      <c r="H294" s="2">
        <v>0</v>
      </c>
      <c r="I294" s="3">
        <v>13</v>
      </c>
      <c r="J294" s="3">
        <v>1.5789806101181076</v>
      </c>
      <c r="K294" s="2">
        <v>0</v>
      </c>
      <c r="L294" s="2">
        <v>0.821069917261416</v>
      </c>
      <c r="M294" s="2">
        <v>0</v>
      </c>
      <c r="N294" s="3">
        <v>0.821069917261416</v>
      </c>
    </row>
    <row r="295" spans="1:14" ht="12" customHeight="1">
      <c r="A295" s="2">
        <v>1</v>
      </c>
      <c r="B295" s="10" t="s">
        <v>231</v>
      </c>
      <c r="C295" s="10" t="s">
        <v>732</v>
      </c>
      <c r="D295" s="2" t="s">
        <v>1054</v>
      </c>
      <c r="E295" s="3">
        <v>13</v>
      </c>
      <c r="F295" s="2">
        <v>0</v>
      </c>
      <c r="G295" s="2">
        <v>12</v>
      </c>
      <c r="H295" s="2">
        <v>0</v>
      </c>
      <c r="I295" s="3">
        <v>12</v>
      </c>
      <c r="J295" s="3">
        <v>1.0390856046678922</v>
      </c>
      <c r="K295" s="2">
        <v>0</v>
      </c>
      <c r="L295" s="2">
        <v>0.9591559427703621</v>
      </c>
      <c r="M295" s="2">
        <v>0</v>
      </c>
      <c r="N295" s="3">
        <v>0.9591559427703621</v>
      </c>
    </row>
    <row r="296" spans="1:14" ht="12" customHeight="1">
      <c r="A296" s="2">
        <v>3</v>
      </c>
      <c r="B296" s="10" t="s">
        <v>235</v>
      </c>
      <c r="C296" s="10" t="s">
        <v>500</v>
      </c>
      <c r="D296" s="2" t="s">
        <v>1049</v>
      </c>
      <c r="E296" s="3">
        <v>13</v>
      </c>
      <c r="F296" s="108">
        <v>0</v>
      </c>
      <c r="G296" s="2"/>
      <c r="H296" s="2"/>
      <c r="I296" s="78">
        <v>0</v>
      </c>
      <c r="J296" s="3">
        <v>1.436622831252072</v>
      </c>
      <c r="K296" s="108">
        <v>0</v>
      </c>
      <c r="L296" s="2">
        <v>0</v>
      </c>
      <c r="M296" s="2">
        <v>0</v>
      </c>
      <c r="N296" s="78">
        <v>0</v>
      </c>
    </row>
    <row r="297" spans="1:14" ht="12" customHeight="1">
      <c r="A297" s="2">
        <v>3</v>
      </c>
      <c r="B297" s="10" t="s">
        <v>229</v>
      </c>
      <c r="C297" s="10" t="s">
        <v>278</v>
      </c>
      <c r="D297" s="2" t="s">
        <v>1050</v>
      </c>
      <c r="E297" s="3">
        <v>7</v>
      </c>
      <c r="F297" s="108">
        <v>4</v>
      </c>
      <c r="G297" s="2"/>
      <c r="H297" s="2"/>
      <c r="I297" s="78">
        <v>4</v>
      </c>
      <c r="J297" s="3">
        <v>0.9508285791904374</v>
      </c>
      <c r="K297" s="108">
        <v>0.54333061668025</v>
      </c>
      <c r="L297" s="2">
        <v>0</v>
      </c>
      <c r="M297" s="2">
        <v>0</v>
      </c>
      <c r="N297" s="78">
        <v>0.54333061668025</v>
      </c>
    </row>
    <row r="298" spans="1:14" ht="12" customHeight="1">
      <c r="A298" s="2">
        <v>3</v>
      </c>
      <c r="B298" s="10" t="s">
        <v>232</v>
      </c>
      <c r="C298" s="10" t="s">
        <v>324</v>
      </c>
      <c r="D298" s="2" t="s">
        <v>1051</v>
      </c>
      <c r="E298" s="3">
        <v>249</v>
      </c>
      <c r="F298" s="108">
        <v>52</v>
      </c>
      <c r="G298" s="2"/>
      <c r="H298" s="2"/>
      <c r="I298" s="78">
        <v>52</v>
      </c>
      <c r="J298" s="3">
        <v>3.1002539967129836</v>
      </c>
      <c r="K298" s="108">
        <v>0.6474426017231935</v>
      </c>
      <c r="L298" s="2">
        <v>0</v>
      </c>
      <c r="M298" s="2">
        <v>0</v>
      </c>
      <c r="N298" s="78">
        <v>0.6474426017231935</v>
      </c>
    </row>
    <row r="299" spans="1:14" ht="12" customHeight="1">
      <c r="A299" s="2">
        <v>1</v>
      </c>
      <c r="B299" s="10" t="s">
        <v>234</v>
      </c>
      <c r="C299" s="10" t="s">
        <v>207</v>
      </c>
      <c r="D299" s="2" t="s">
        <v>1055</v>
      </c>
      <c r="E299" s="3">
        <v>423</v>
      </c>
      <c r="F299" s="2">
        <v>335</v>
      </c>
      <c r="G299" s="2">
        <v>0</v>
      </c>
      <c r="H299" s="2">
        <v>25</v>
      </c>
      <c r="I299" s="3">
        <v>360</v>
      </c>
      <c r="J299" s="3">
        <v>16.416983621827214</v>
      </c>
      <c r="K299" s="2">
        <v>13.001630055111388</v>
      </c>
      <c r="L299" s="2">
        <v>0</v>
      </c>
      <c r="M299" s="2">
        <v>0.9702708996351782</v>
      </c>
      <c r="N299" s="3">
        <v>13.971900954746566</v>
      </c>
    </row>
    <row r="300" spans="1:14" ht="12" customHeight="1">
      <c r="A300" s="2">
        <v>1</v>
      </c>
      <c r="B300" s="10" t="s">
        <v>228</v>
      </c>
      <c r="C300" s="10" t="s">
        <v>636</v>
      </c>
      <c r="D300" s="2" t="s">
        <v>1056</v>
      </c>
      <c r="E300" s="3">
        <v>40</v>
      </c>
      <c r="F300" s="2">
        <v>0</v>
      </c>
      <c r="G300" s="2">
        <v>12</v>
      </c>
      <c r="H300" s="2">
        <v>0</v>
      </c>
      <c r="I300" s="3">
        <v>12</v>
      </c>
      <c r="J300" s="3">
        <v>2.5133521834747095</v>
      </c>
      <c r="K300" s="2">
        <v>0</v>
      </c>
      <c r="L300" s="2">
        <v>0.7540056550424129</v>
      </c>
      <c r="M300" s="2">
        <v>0</v>
      </c>
      <c r="N300" s="3">
        <v>0.7540056550424129</v>
      </c>
    </row>
    <row r="301" spans="1:14" ht="12" customHeight="1">
      <c r="A301" s="2">
        <v>1</v>
      </c>
      <c r="B301" s="10" t="s">
        <v>230</v>
      </c>
      <c r="C301" s="10" t="s">
        <v>669</v>
      </c>
      <c r="D301" s="2" t="s">
        <v>1317</v>
      </c>
      <c r="E301" s="3">
        <v>346</v>
      </c>
      <c r="F301" s="2">
        <v>217</v>
      </c>
      <c r="G301" s="2">
        <v>15</v>
      </c>
      <c r="H301" s="2">
        <v>50</v>
      </c>
      <c r="I301" s="3">
        <v>282</v>
      </c>
      <c r="J301" s="3">
        <v>43.62627663598538</v>
      </c>
      <c r="K301" s="2">
        <v>27.360988526037072</v>
      </c>
      <c r="L301" s="2">
        <v>1.8913125709242213</v>
      </c>
      <c r="M301" s="2">
        <v>6.304375236414072</v>
      </c>
      <c r="N301" s="3">
        <v>35.556676333375364</v>
      </c>
    </row>
    <row r="302" spans="1:14" ht="12" customHeight="1">
      <c r="A302" s="2">
        <v>3</v>
      </c>
      <c r="B302" s="10" t="s">
        <v>236</v>
      </c>
      <c r="C302" s="10" t="s">
        <v>452</v>
      </c>
      <c r="D302" s="2" t="s">
        <v>1052</v>
      </c>
      <c r="E302" s="3">
        <v>15</v>
      </c>
      <c r="F302" s="108">
        <v>0</v>
      </c>
      <c r="G302" s="2"/>
      <c r="H302" s="2"/>
      <c r="I302" s="78">
        <v>0</v>
      </c>
      <c r="J302" s="3">
        <v>3.586800573888092</v>
      </c>
      <c r="K302" s="108">
        <v>0</v>
      </c>
      <c r="L302" s="2">
        <v>0</v>
      </c>
      <c r="M302" s="2">
        <v>0</v>
      </c>
      <c r="N302" s="78">
        <v>0</v>
      </c>
    </row>
    <row r="303" spans="1:14" ht="12" customHeight="1">
      <c r="A303" s="2">
        <v>3</v>
      </c>
      <c r="B303" s="10" t="s">
        <v>229</v>
      </c>
      <c r="C303" s="10" t="s">
        <v>281</v>
      </c>
      <c r="D303" s="2" t="s">
        <v>1057</v>
      </c>
      <c r="E303" s="3">
        <v>14</v>
      </c>
      <c r="F303" s="108">
        <v>5</v>
      </c>
      <c r="G303" s="2"/>
      <c r="H303" s="2"/>
      <c r="I303" s="78">
        <v>5</v>
      </c>
      <c r="J303" s="3">
        <v>0.9910802775024776</v>
      </c>
      <c r="K303" s="108">
        <v>0.35395724196517064</v>
      </c>
      <c r="L303" s="2">
        <v>0</v>
      </c>
      <c r="M303" s="2">
        <v>0</v>
      </c>
      <c r="N303" s="78">
        <v>0.35395724196517064</v>
      </c>
    </row>
    <row r="304" spans="1:14" ht="12" customHeight="1">
      <c r="A304" s="2">
        <v>1</v>
      </c>
      <c r="B304" s="10" t="s">
        <v>231</v>
      </c>
      <c r="C304" s="10" t="s">
        <v>729</v>
      </c>
      <c r="D304" s="2" t="s">
        <v>1059</v>
      </c>
      <c r="E304" s="3">
        <v>17</v>
      </c>
      <c r="F304" s="2">
        <v>0</v>
      </c>
      <c r="G304" s="2">
        <v>0</v>
      </c>
      <c r="H304" s="2">
        <v>0</v>
      </c>
      <c r="I304" s="3">
        <v>0</v>
      </c>
      <c r="J304" s="3">
        <v>0.9021917953616728</v>
      </c>
      <c r="K304" s="2">
        <v>0</v>
      </c>
      <c r="L304" s="2">
        <v>0</v>
      </c>
      <c r="M304" s="2">
        <v>0</v>
      </c>
      <c r="N304" s="3">
        <v>0</v>
      </c>
    </row>
    <row r="305" spans="1:14" ht="12" customHeight="1">
      <c r="A305" s="2">
        <v>1</v>
      </c>
      <c r="B305" s="10" t="s">
        <v>231</v>
      </c>
      <c r="C305" s="10" t="s">
        <v>718</v>
      </c>
      <c r="D305" s="2" t="s">
        <v>1060</v>
      </c>
      <c r="E305" s="3">
        <v>6</v>
      </c>
      <c r="F305" s="2">
        <v>0</v>
      </c>
      <c r="G305" s="2">
        <v>4</v>
      </c>
      <c r="H305" s="2">
        <v>0</v>
      </c>
      <c r="I305" s="3">
        <v>4</v>
      </c>
      <c r="J305" s="3">
        <v>0.3261401315431864</v>
      </c>
      <c r="K305" s="2">
        <v>0</v>
      </c>
      <c r="L305" s="2">
        <v>0.21742675436212425</v>
      </c>
      <c r="M305" s="2">
        <v>0</v>
      </c>
      <c r="N305" s="3">
        <v>0.21742675436212425</v>
      </c>
    </row>
    <row r="306" spans="1:14" ht="12" customHeight="1">
      <c r="A306" s="2">
        <v>1</v>
      </c>
      <c r="B306" s="10" t="s">
        <v>230</v>
      </c>
      <c r="C306" s="10" t="s">
        <v>700</v>
      </c>
      <c r="D306" s="2" t="s">
        <v>1061</v>
      </c>
      <c r="E306" s="3">
        <v>15</v>
      </c>
      <c r="F306" s="2">
        <v>0</v>
      </c>
      <c r="G306" s="2">
        <v>17</v>
      </c>
      <c r="H306" s="2">
        <v>0</v>
      </c>
      <c r="I306" s="3">
        <v>17</v>
      </c>
      <c r="J306" s="3">
        <v>1.5739769150052467</v>
      </c>
      <c r="K306" s="2">
        <v>0</v>
      </c>
      <c r="L306" s="2">
        <v>1.7838405036726128</v>
      </c>
      <c r="M306" s="2">
        <v>0</v>
      </c>
      <c r="N306" s="3">
        <v>1.7838405036726128</v>
      </c>
    </row>
    <row r="307" spans="1:14" ht="12" customHeight="1">
      <c r="A307" s="2">
        <v>3</v>
      </c>
      <c r="B307" s="10" t="s">
        <v>236</v>
      </c>
      <c r="C307" s="10" t="s">
        <v>459</v>
      </c>
      <c r="D307" s="2" t="s">
        <v>1062</v>
      </c>
      <c r="E307" s="3">
        <v>10</v>
      </c>
      <c r="F307" s="108">
        <v>17</v>
      </c>
      <c r="G307" s="2"/>
      <c r="H307" s="2"/>
      <c r="I307" s="78">
        <v>17</v>
      </c>
      <c r="J307" s="3">
        <v>1.9308746862328634</v>
      </c>
      <c r="K307" s="108">
        <v>3.282486966595868</v>
      </c>
      <c r="L307" s="2">
        <v>0</v>
      </c>
      <c r="M307" s="2">
        <v>0</v>
      </c>
      <c r="N307" s="78">
        <v>3.282486966595868</v>
      </c>
    </row>
    <row r="308" spans="1:14" ht="12" customHeight="1">
      <c r="A308" s="2">
        <v>1</v>
      </c>
      <c r="B308" s="10" t="s">
        <v>230</v>
      </c>
      <c r="C308" s="10" t="s">
        <v>684</v>
      </c>
      <c r="D308" s="2" t="s">
        <v>1063</v>
      </c>
      <c r="E308" s="3">
        <v>16</v>
      </c>
      <c r="F308" s="2">
        <v>0</v>
      </c>
      <c r="G308" s="2">
        <v>10</v>
      </c>
      <c r="H308" s="2">
        <v>0</v>
      </c>
      <c r="I308" s="3">
        <v>10</v>
      </c>
      <c r="J308" s="3">
        <v>2.788914066585323</v>
      </c>
      <c r="K308" s="2">
        <v>0</v>
      </c>
      <c r="L308" s="2">
        <v>1.743071291615827</v>
      </c>
      <c r="M308" s="2">
        <v>0</v>
      </c>
      <c r="N308" s="3">
        <v>1.743071291615827</v>
      </c>
    </row>
    <row r="309" spans="1:14" ht="12" customHeight="1">
      <c r="A309" s="2">
        <v>1</v>
      </c>
      <c r="B309" s="10" t="s">
        <v>228</v>
      </c>
      <c r="C309" s="10" t="s">
        <v>622</v>
      </c>
      <c r="D309" s="2" t="s">
        <v>1064</v>
      </c>
      <c r="E309" s="3">
        <v>7</v>
      </c>
      <c r="F309" s="2">
        <v>0</v>
      </c>
      <c r="G309" s="2">
        <v>16</v>
      </c>
      <c r="H309" s="2">
        <v>0</v>
      </c>
      <c r="I309" s="3">
        <v>16</v>
      </c>
      <c r="J309" s="3">
        <v>0.7754514235072559</v>
      </c>
      <c r="K309" s="2">
        <v>0</v>
      </c>
      <c r="L309" s="2">
        <v>1.7724603965880137</v>
      </c>
      <c r="M309" s="2">
        <v>0</v>
      </c>
      <c r="N309" s="3">
        <v>1.7724603965880137</v>
      </c>
    </row>
    <row r="310" spans="1:14" ht="12" customHeight="1">
      <c r="A310" s="2">
        <v>3</v>
      </c>
      <c r="B310" s="10" t="s">
        <v>232</v>
      </c>
      <c r="C310" s="10" t="s">
        <v>316</v>
      </c>
      <c r="D310" s="2" t="s">
        <v>1065</v>
      </c>
      <c r="E310" s="3">
        <v>0</v>
      </c>
      <c r="F310" s="108">
        <v>0</v>
      </c>
      <c r="G310" s="2"/>
      <c r="H310" s="2"/>
      <c r="I310" s="78">
        <v>0</v>
      </c>
      <c r="J310" s="3">
        <v>0</v>
      </c>
      <c r="K310" s="108">
        <v>0</v>
      </c>
      <c r="L310" s="2">
        <v>0</v>
      </c>
      <c r="M310" s="2">
        <v>0</v>
      </c>
      <c r="N310" s="78">
        <v>0</v>
      </c>
    </row>
    <row r="311" spans="1:14" ht="12" customHeight="1">
      <c r="A311" s="2">
        <v>1</v>
      </c>
      <c r="B311" s="10" t="s">
        <v>234</v>
      </c>
      <c r="C311" s="10" t="s">
        <v>167</v>
      </c>
      <c r="D311" s="2" t="s">
        <v>1066</v>
      </c>
      <c r="E311" s="3">
        <v>555</v>
      </c>
      <c r="F311" s="2">
        <v>500</v>
      </c>
      <c r="G311" s="2">
        <v>9</v>
      </c>
      <c r="H311" s="2">
        <v>0</v>
      </c>
      <c r="I311" s="3">
        <v>509</v>
      </c>
      <c r="J311" s="3">
        <v>36.18699876116581</v>
      </c>
      <c r="K311" s="2">
        <v>32.60089978483406</v>
      </c>
      <c r="L311" s="2">
        <v>0.5868161961270131</v>
      </c>
      <c r="M311" s="2">
        <v>0</v>
      </c>
      <c r="N311" s="3">
        <v>33.18771598096107</v>
      </c>
    </row>
    <row r="312" spans="1:14" ht="12" customHeight="1">
      <c r="A312" s="2">
        <v>3</v>
      </c>
      <c r="B312" s="10" t="s">
        <v>232</v>
      </c>
      <c r="C312" s="10" t="s">
        <v>325</v>
      </c>
      <c r="D312" s="2" t="s">
        <v>1058</v>
      </c>
      <c r="E312" s="3">
        <v>14</v>
      </c>
      <c r="F312" s="108">
        <v>9</v>
      </c>
      <c r="G312" s="2"/>
      <c r="H312" s="2"/>
      <c r="I312" s="78">
        <v>9</v>
      </c>
      <c r="J312" s="3">
        <v>1.6548463356973995</v>
      </c>
      <c r="K312" s="108">
        <v>1.0638297872340425</v>
      </c>
      <c r="L312" s="2">
        <v>0</v>
      </c>
      <c r="M312" s="2">
        <v>0</v>
      </c>
      <c r="N312" s="78">
        <v>1.0638297872340425</v>
      </c>
    </row>
    <row r="313" spans="1:14" ht="12" customHeight="1">
      <c r="A313" s="2">
        <v>3</v>
      </c>
      <c r="B313" s="10" t="s">
        <v>232</v>
      </c>
      <c r="C313" s="10" t="s">
        <v>304</v>
      </c>
      <c r="D313" s="2" t="s">
        <v>1067</v>
      </c>
      <c r="E313" s="3">
        <v>7</v>
      </c>
      <c r="F313" s="108">
        <v>3</v>
      </c>
      <c r="G313" s="2"/>
      <c r="H313" s="2"/>
      <c r="I313" s="78">
        <v>3</v>
      </c>
      <c r="J313" s="3">
        <v>0.746427809767541</v>
      </c>
      <c r="K313" s="108">
        <v>0.3198976327575176</v>
      </c>
      <c r="L313" s="2">
        <v>0</v>
      </c>
      <c r="M313" s="2">
        <v>0</v>
      </c>
      <c r="N313" s="78">
        <v>0.3198976327575176</v>
      </c>
    </row>
    <row r="314" spans="1:14" ht="12" customHeight="1">
      <c r="A314" s="2">
        <v>3</v>
      </c>
      <c r="B314" s="10" t="s">
        <v>232</v>
      </c>
      <c r="C314" s="10" t="s">
        <v>326</v>
      </c>
      <c r="D314" s="2" t="s">
        <v>1068</v>
      </c>
      <c r="E314" s="3">
        <v>15</v>
      </c>
      <c r="F314" s="108">
        <v>14</v>
      </c>
      <c r="G314" s="2"/>
      <c r="H314" s="2"/>
      <c r="I314" s="78">
        <v>14</v>
      </c>
      <c r="J314" s="3">
        <v>0.8064949728480026</v>
      </c>
      <c r="K314" s="108">
        <v>0.7527286413248024</v>
      </c>
      <c r="L314" s="2">
        <v>0</v>
      </c>
      <c r="M314" s="2">
        <v>0</v>
      </c>
      <c r="N314" s="78">
        <v>0.7527286413248024</v>
      </c>
    </row>
    <row r="315" spans="1:14" ht="12" customHeight="1">
      <c r="A315" s="2">
        <v>1</v>
      </c>
      <c r="B315" s="10" t="s">
        <v>228</v>
      </c>
      <c r="C315" s="10" t="s">
        <v>642</v>
      </c>
      <c r="D315" s="2" t="s">
        <v>1069</v>
      </c>
      <c r="E315" s="3">
        <v>299</v>
      </c>
      <c r="F315" s="2">
        <v>0</v>
      </c>
      <c r="G315" s="2">
        <v>0</v>
      </c>
      <c r="H315" s="2">
        <v>4</v>
      </c>
      <c r="I315" s="3">
        <v>4</v>
      </c>
      <c r="J315" s="3">
        <v>3.017915720413828</v>
      </c>
      <c r="K315" s="2">
        <v>0</v>
      </c>
      <c r="L315" s="2">
        <v>0</v>
      </c>
      <c r="M315" s="2">
        <v>0.040373454453696694</v>
      </c>
      <c r="N315" s="3">
        <v>0.040373454453696694</v>
      </c>
    </row>
    <row r="316" spans="1:14" ht="12" customHeight="1">
      <c r="A316" s="2">
        <v>3</v>
      </c>
      <c r="B316" s="10" t="s">
        <v>232</v>
      </c>
      <c r="C316" s="10" t="s">
        <v>350</v>
      </c>
      <c r="D316" s="2" t="s">
        <v>1070</v>
      </c>
      <c r="E316" s="3">
        <v>6</v>
      </c>
      <c r="F316" s="108">
        <v>3</v>
      </c>
      <c r="G316" s="2"/>
      <c r="H316" s="2"/>
      <c r="I316" s="78">
        <v>3</v>
      </c>
      <c r="J316" s="3">
        <v>0.4381800920178193</v>
      </c>
      <c r="K316" s="108">
        <v>0.21909004600890966</v>
      </c>
      <c r="L316" s="2">
        <v>0</v>
      </c>
      <c r="M316" s="2">
        <v>0</v>
      </c>
      <c r="N316" s="78">
        <v>0.21909004600890966</v>
      </c>
    </row>
    <row r="317" spans="1:14" ht="12" customHeight="1">
      <c r="A317" s="2">
        <v>3</v>
      </c>
      <c r="B317" s="10" t="s">
        <v>236</v>
      </c>
      <c r="C317" s="10" t="s">
        <v>465</v>
      </c>
      <c r="D317" s="2" t="s">
        <v>1071</v>
      </c>
      <c r="E317" s="3">
        <v>9</v>
      </c>
      <c r="F317" s="108">
        <v>6</v>
      </c>
      <c r="G317" s="2"/>
      <c r="H317" s="2"/>
      <c r="I317" s="78">
        <v>6</v>
      </c>
      <c r="J317" s="3">
        <v>1.7761989342806395</v>
      </c>
      <c r="K317" s="108">
        <v>1.1841326228537594</v>
      </c>
      <c r="L317" s="2">
        <v>0</v>
      </c>
      <c r="M317" s="2">
        <v>0</v>
      </c>
      <c r="N317" s="78">
        <v>1.1841326228537594</v>
      </c>
    </row>
    <row r="318" spans="1:14" ht="12" customHeight="1">
      <c r="A318" s="2">
        <v>3</v>
      </c>
      <c r="B318" s="10" t="s">
        <v>236</v>
      </c>
      <c r="C318" s="10" t="s">
        <v>461</v>
      </c>
      <c r="D318" s="2" t="s">
        <v>1072</v>
      </c>
      <c r="E318" s="3">
        <v>14</v>
      </c>
      <c r="F318" s="108">
        <v>15</v>
      </c>
      <c r="G318" s="2"/>
      <c r="H318" s="2"/>
      <c r="I318" s="78">
        <v>15</v>
      </c>
      <c r="J318" s="3">
        <v>1.2626262626262628</v>
      </c>
      <c r="K318" s="108">
        <v>1.3528138528138527</v>
      </c>
      <c r="L318" s="2">
        <v>0</v>
      </c>
      <c r="M318" s="2">
        <v>0</v>
      </c>
      <c r="N318" s="78">
        <v>1.3528138528138527</v>
      </c>
    </row>
    <row r="319" spans="1:14" ht="12" customHeight="1">
      <c r="A319" s="2">
        <v>1</v>
      </c>
      <c r="B319" s="10" t="s">
        <v>230</v>
      </c>
      <c r="C319" s="10" t="s">
        <v>699</v>
      </c>
      <c r="D319" s="2" t="s">
        <v>1073</v>
      </c>
      <c r="E319" s="3">
        <v>30</v>
      </c>
      <c r="F319" s="2">
        <v>0</v>
      </c>
      <c r="G319" s="2">
        <v>24</v>
      </c>
      <c r="H319" s="2">
        <v>0</v>
      </c>
      <c r="I319" s="3">
        <v>24</v>
      </c>
      <c r="J319" s="3">
        <v>3.4518467380048325</v>
      </c>
      <c r="K319" s="2">
        <v>0</v>
      </c>
      <c r="L319" s="2">
        <v>2.761477390403866</v>
      </c>
      <c r="M319" s="2">
        <v>0</v>
      </c>
      <c r="N319" s="3">
        <v>2.761477390403866</v>
      </c>
    </row>
    <row r="320" spans="1:14" ht="12" customHeight="1">
      <c r="A320" s="2">
        <v>1</v>
      </c>
      <c r="B320" s="10" t="s">
        <v>228</v>
      </c>
      <c r="C320" s="10" t="s">
        <v>590</v>
      </c>
      <c r="D320" s="2" t="s">
        <v>1074</v>
      </c>
      <c r="E320" s="3">
        <v>8</v>
      </c>
      <c r="F320" s="2">
        <v>0</v>
      </c>
      <c r="G320" s="2">
        <v>6</v>
      </c>
      <c r="H320" s="2">
        <v>0</v>
      </c>
      <c r="I320" s="3">
        <v>6</v>
      </c>
      <c r="J320" s="3">
        <v>0.6190034045187248</v>
      </c>
      <c r="K320" s="2">
        <v>0</v>
      </c>
      <c r="L320" s="2">
        <v>0.46425255338904364</v>
      </c>
      <c r="M320" s="2">
        <v>0</v>
      </c>
      <c r="N320" s="3">
        <v>0.46425255338904364</v>
      </c>
    </row>
    <row r="321" spans="1:14" ht="12" customHeight="1">
      <c r="A321" s="2">
        <v>3</v>
      </c>
      <c r="B321" s="10" t="s">
        <v>233</v>
      </c>
      <c r="C321" s="10" t="s">
        <v>383</v>
      </c>
      <c r="D321" s="2" t="s">
        <v>1075</v>
      </c>
      <c r="E321" s="3">
        <v>2056</v>
      </c>
      <c r="F321" s="108">
        <v>77</v>
      </c>
      <c r="G321" s="2"/>
      <c r="H321" s="2"/>
      <c r="I321" s="78">
        <v>77</v>
      </c>
      <c r="J321" s="3">
        <v>10.485676545438782</v>
      </c>
      <c r="K321" s="108">
        <v>0.39270286673092714</v>
      </c>
      <c r="L321" s="2">
        <v>0</v>
      </c>
      <c r="M321" s="2">
        <v>0</v>
      </c>
      <c r="N321" s="78">
        <v>0.39270286673092714</v>
      </c>
    </row>
    <row r="322" spans="1:14" ht="12" customHeight="1">
      <c r="A322" s="2">
        <v>1</v>
      </c>
      <c r="B322" s="10" t="s">
        <v>226</v>
      </c>
      <c r="C322" s="10" t="s">
        <v>555</v>
      </c>
      <c r="D322" s="2" t="s">
        <v>1076</v>
      </c>
      <c r="E322" s="3">
        <v>81</v>
      </c>
      <c r="F322" s="2">
        <v>0</v>
      </c>
      <c r="G322" s="2">
        <v>44</v>
      </c>
      <c r="H322" s="2">
        <v>0</v>
      </c>
      <c r="I322" s="3">
        <v>44</v>
      </c>
      <c r="J322" s="3">
        <v>2.322980297685623</v>
      </c>
      <c r="K322" s="2">
        <v>0</v>
      </c>
      <c r="L322" s="2">
        <v>1.2618658407181165</v>
      </c>
      <c r="M322" s="2">
        <v>0</v>
      </c>
      <c r="N322" s="3">
        <v>1.2618658407181165</v>
      </c>
    </row>
    <row r="323" spans="1:14" ht="12" customHeight="1">
      <c r="A323" s="2">
        <v>1</v>
      </c>
      <c r="B323" s="10" t="s">
        <v>231</v>
      </c>
      <c r="C323" s="10" t="s">
        <v>156</v>
      </c>
      <c r="D323" s="2" t="s">
        <v>1077</v>
      </c>
      <c r="E323" s="3">
        <v>5</v>
      </c>
      <c r="F323" s="2">
        <v>0</v>
      </c>
      <c r="G323" s="2">
        <v>5</v>
      </c>
      <c r="H323" s="2">
        <v>0</v>
      </c>
      <c r="I323" s="3">
        <v>5</v>
      </c>
      <c r="J323" s="3">
        <v>0.7631257631257631</v>
      </c>
      <c r="K323" s="2">
        <v>0</v>
      </c>
      <c r="L323" s="2">
        <v>0.7631257631257631</v>
      </c>
      <c r="M323" s="2">
        <v>0</v>
      </c>
      <c r="N323" s="3">
        <v>0.7631257631257631</v>
      </c>
    </row>
    <row r="324" spans="1:14" ht="12" customHeight="1">
      <c r="A324" s="2">
        <v>3</v>
      </c>
      <c r="B324" s="10" t="s">
        <v>233</v>
      </c>
      <c r="C324" s="10" t="s">
        <v>416</v>
      </c>
      <c r="D324" s="2" t="s">
        <v>1078</v>
      </c>
      <c r="E324" s="3">
        <v>3</v>
      </c>
      <c r="F324" s="108">
        <v>4</v>
      </c>
      <c r="G324" s="2"/>
      <c r="H324" s="2"/>
      <c r="I324" s="78">
        <v>4</v>
      </c>
      <c r="J324" s="3">
        <v>0.8368200836820083</v>
      </c>
      <c r="K324" s="108">
        <v>1.1157601115760112</v>
      </c>
      <c r="L324" s="2">
        <v>0</v>
      </c>
      <c r="M324" s="2">
        <v>0</v>
      </c>
      <c r="N324" s="78">
        <v>1.1157601115760112</v>
      </c>
    </row>
    <row r="325" spans="1:14" ht="12" customHeight="1">
      <c r="A325" s="2">
        <v>1</v>
      </c>
      <c r="B325" s="10" t="s">
        <v>226</v>
      </c>
      <c r="C325" s="10" t="s">
        <v>569</v>
      </c>
      <c r="D325" s="2" t="s">
        <v>1079</v>
      </c>
      <c r="E325" s="3">
        <v>28</v>
      </c>
      <c r="F325" s="2">
        <v>0</v>
      </c>
      <c r="G325" s="2">
        <v>15</v>
      </c>
      <c r="H325" s="2">
        <v>0</v>
      </c>
      <c r="I325" s="3">
        <v>15</v>
      </c>
      <c r="J325" s="3">
        <v>1.708984375</v>
      </c>
      <c r="K325" s="2">
        <v>0</v>
      </c>
      <c r="L325" s="2">
        <v>0.91552734375</v>
      </c>
      <c r="M325" s="2">
        <v>0</v>
      </c>
      <c r="N325" s="3">
        <v>0.91552734375</v>
      </c>
    </row>
    <row r="326" spans="1:14" ht="12" customHeight="1">
      <c r="A326" s="2">
        <v>3</v>
      </c>
      <c r="B326" s="10" t="s">
        <v>233</v>
      </c>
      <c r="C326" s="10" t="s">
        <v>409</v>
      </c>
      <c r="D326" s="2" t="s">
        <v>1080</v>
      </c>
      <c r="E326" s="3">
        <v>12</v>
      </c>
      <c r="F326" s="108">
        <v>5</v>
      </c>
      <c r="G326" s="2"/>
      <c r="H326" s="2"/>
      <c r="I326" s="78">
        <v>5</v>
      </c>
      <c r="J326" s="3">
        <v>2.0100502512562817</v>
      </c>
      <c r="K326" s="108">
        <v>0.8375209380234506</v>
      </c>
      <c r="L326" s="2">
        <v>0</v>
      </c>
      <c r="M326" s="2">
        <v>0</v>
      </c>
      <c r="N326" s="78">
        <v>0.8375209380234506</v>
      </c>
    </row>
    <row r="327" spans="1:14" ht="12" customHeight="1">
      <c r="A327" s="2">
        <v>3</v>
      </c>
      <c r="B327" s="10" t="s">
        <v>233</v>
      </c>
      <c r="C327" s="10" t="s">
        <v>424</v>
      </c>
      <c r="D327" s="2" t="s">
        <v>1081</v>
      </c>
      <c r="E327" s="3">
        <v>4</v>
      </c>
      <c r="F327" s="108">
        <v>3</v>
      </c>
      <c r="G327" s="2"/>
      <c r="H327" s="2"/>
      <c r="I327" s="78">
        <v>3</v>
      </c>
      <c r="J327" s="3">
        <v>1.2195121951219512</v>
      </c>
      <c r="K327" s="108">
        <v>0.9146341463414634</v>
      </c>
      <c r="L327" s="2">
        <v>0</v>
      </c>
      <c r="M327" s="2">
        <v>0</v>
      </c>
      <c r="N327" s="78">
        <v>0.9146341463414634</v>
      </c>
    </row>
    <row r="328" spans="1:14" ht="12" customHeight="1">
      <c r="A328" s="2">
        <v>1</v>
      </c>
      <c r="B328" s="10" t="s">
        <v>228</v>
      </c>
      <c r="C328" s="10" t="s">
        <v>600</v>
      </c>
      <c r="D328" s="2" t="s">
        <v>1082</v>
      </c>
      <c r="E328" s="3">
        <v>1</v>
      </c>
      <c r="F328" s="2">
        <v>0</v>
      </c>
      <c r="G328" s="2">
        <v>6</v>
      </c>
      <c r="H328" s="2">
        <v>0</v>
      </c>
      <c r="I328" s="3">
        <v>6</v>
      </c>
      <c r="J328" s="3">
        <v>0.2103049421661409</v>
      </c>
      <c r="K328" s="2">
        <v>0</v>
      </c>
      <c r="L328" s="2">
        <v>1.2618296529968456</v>
      </c>
      <c r="M328" s="2">
        <v>0</v>
      </c>
      <c r="N328" s="3">
        <v>1.2618296529968456</v>
      </c>
    </row>
    <row r="329" spans="1:14" ht="12" customHeight="1">
      <c r="A329" s="2">
        <v>1</v>
      </c>
      <c r="B329" s="10" t="s">
        <v>226</v>
      </c>
      <c r="C329" s="10" t="s">
        <v>540</v>
      </c>
      <c r="D329" s="2" t="s">
        <v>1083</v>
      </c>
      <c r="E329" s="3">
        <v>193</v>
      </c>
      <c r="F329" s="2">
        <v>134</v>
      </c>
      <c r="G329" s="2">
        <v>0</v>
      </c>
      <c r="H329" s="2">
        <v>12</v>
      </c>
      <c r="I329" s="3">
        <v>146</v>
      </c>
      <c r="J329" s="3">
        <v>21.89449801474759</v>
      </c>
      <c r="K329" s="2">
        <v>15.20136131593874</v>
      </c>
      <c r="L329" s="2">
        <v>0</v>
      </c>
      <c r="M329" s="2">
        <v>1.3613159387407827</v>
      </c>
      <c r="N329" s="3">
        <v>16.56267725467952</v>
      </c>
    </row>
    <row r="330" spans="1:14" ht="12" customHeight="1">
      <c r="A330" s="2">
        <v>1</v>
      </c>
      <c r="B330" s="10" t="s">
        <v>228</v>
      </c>
      <c r="C330" s="10" t="s">
        <v>650</v>
      </c>
      <c r="D330" s="2" t="s">
        <v>1084</v>
      </c>
      <c r="E330" s="3">
        <v>7</v>
      </c>
      <c r="F330" s="2">
        <v>0</v>
      </c>
      <c r="G330" s="2">
        <v>3</v>
      </c>
      <c r="H330" s="2">
        <v>0</v>
      </c>
      <c r="I330" s="3">
        <v>3</v>
      </c>
      <c r="J330" s="3">
        <v>0.9745231797299179</v>
      </c>
      <c r="K330" s="2">
        <v>0</v>
      </c>
      <c r="L330" s="2">
        <v>0.4176527913128219</v>
      </c>
      <c r="M330" s="2">
        <v>0</v>
      </c>
      <c r="N330" s="3">
        <v>0.4176527913128219</v>
      </c>
    </row>
    <row r="331" spans="1:14" ht="12" customHeight="1">
      <c r="A331" s="2">
        <v>3</v>
      </c>
      <c r="B331" s="10" t="s">
        <v>232</v>
      </c>
      <c r="C331" s="10" t="s">
        <v>340</v>
      </c>
      <c r="D331" s="2" t="s">
        <v>1085</v>
      </c>
      <c r="E331" s="3">
        <v>19</v>
      </c>
      <c r="F331" s="108">
        <v>13</v>
      </c>
      <c r="G331" s="2"/>
      <c r="H331" s="2"/>
      <c r="I331" s="78">
        <v>13</v>
      </c>
      <c r="J331" s="3">
        <v>3.335674157303371</v>
      </c>
      <c r="K331" s="108">
        <v>2.282303370786517</v>
      </c>
      <c r="L331" s="2">
        <v>0</v>
      </c>
      <c r="M331" s="2">
        <v>0</v>
      </c>
      <c r="N331" s="78">
        <v>2.282303370786517</v>
      </c>
    </row>
    <row r="332" spans="1:14" ht="12" customHeight="1">
      <c r="A332" s="2">
        <v>1</v>
      </c>
      <c r="B332" s="10" t="s">
        <v>231</v>
      </c>
      <c r="C332" s="10" t="s">
        <v>748</v>
      </c>
      <c r="D332" s="2" t="s">
        <v>1086</v>
      </c>
      <c r="E332" s="3">
        <v>18</v>
      </c>
      <c r="F332" s="2">
        <v>0</v>
      </c>
      <c r="G332" s="2">
        <v>17</v>
      </c>
      <c r="H332" s="2">
        <v>0</v>
      </c>
      <c r="I332" s="3">
        <v>17</v>
      </c>
      <c r="J332" s="3">
        <v>0.8137432188065099</v>
      </c>
      <c r="K332" s="2">
        <v>0</v>
      </c>
      <c r="L332" s="2">
        <v>0.7685352622061483</v>
      </c>
      <c r="M332" s="2">
        <v>0</v>
      </c>
      <c r="N332" s="3">
        <v>0.7685352622061483</v>
      </c>
    </row>
    <row r="333" spans="1:14" ht="12" customHeight="1">
      <c r="A333" s="2">
        <v>1</v>
      </c>
      <c r="B333" s="10" t="s">
        <v>231</v>
      </c>
      <c r="C333" s="10" t="s">
        <v>160</v>
      </c>
      <c r="D333" s="2" t="s">
        <v>1087</v>
      </c>
      <c r="E333" s="3">
        <v>37</v>
      </c>
      <c r="F333" s="2">
        <v>0</v>
      </c>
      <c r="G333" s="2">
        <v>31</v>
      </c>
      <c r="H333" s="2">
        <v>0</v>
      </c>
      <c r="I333" s="3">
        <v>31</v>
      </c>
      <c r="J333" s="3">
        <v>0.9109037642482583</v>
      </c>
      <c r="K333" s="2">
        <v>0</v>
      </c>
      <c r="L333" s="2">
        <v>0.7631896403161083</v>
      </c>
      <c r="M333" s="2">
        <v>0</v>
      </c>
      <c r="N333" s="3">
        <v>0.7631896403161083</v>
      </c>
    </row>
    <row r="334" spans="1:14" ht="12" customHeight="1">
      <c r="A334" s="2">
        <v>1</v>
      </c>
      <c r="B334" s="10" t="s">
        <v>234</v>
      </c>
      <c r="C334" s="10" t="s">
        <v>190</v>
      </c>
      <c r="D334" s="2" t="s">
        <v>1088</v>
      </c>
      <c r="E334" s="3">
        <v>44</v>
      </c>
      <c r="F334" s="2">
        <v>0</v>
      </c>
      <c r="G334" s="2">
        <v>28</v>
      </c>
      <c r="H334" s="2">
        <v>0</v>
      </c>
      <c r="I334" s="3">
        <v>28</v>
      </c>
      <c r="J334" s="3">
        <v>1.296978629329403</v>
      </c>
      <c r="K334" s="2">
        <v>0</v>
      </c>
      <c r="L334" s="2">
        <v>0.8253500368459838</v>
      </c>
      <c r="M334" s="2">
        <v>0</v>
      </c>
      <c r="N334" s="3">
        <v>0.8253500368459838</v>
      </c>
    </row>
    <row r="335" spans="1:14" ht="12" customHeight="1">
      <c r="A335" s="2">
        <v>1</v>
      </c>
      <c r="B335" s="10" t="s">
        <v>228</v>
      </c>
      <c r="C335" s="10" t="s">
        <v>604</v>
      </c>
      <c r="D335" s="2" t="s">
        <v>1089</v>
      </c>
      <c r="E335" s="3">
        <v>2</v>
      </c>
      <c r="F335" s="2">
        <v>0</v>
      </c>
      <c r="G335" s="2">
        <v>5</v>
      </c>
      <c r="H335" s="2">
        <v>0</v>
      </c>
      <c r="I335" s="3">
        <v>5</v>
      </c>
      <c r="J335" s="3">
        <v>0.109421162052741</v>
      </c>
      <c r="K335" s="2">
        <v>0</v>
      </c>
      <c r="L335" s="2">
        <v>0.2735529051318525</v>
      </c>
      <c r="M335" s="2">
        <v>0</v>
      </c>
      <c r="N335" s="3">
        <v>0.2735529051318525</v>
      </c>
    </row>
    <row r="336" spans="1:14" ht="12" customHeight="1">
      <c r="A336" s="2">
        <v>3</v>
      </c>
      <c r="B336" s="10" t="s">
        <v>233</v>
      </c>
      <c r="C336" s="10" t="s">
        <v>401</v>
      </c>
      <c r="D336" s="2" t="s">
        <v>1090</v>
      </c>
      <c r="E336" s="3">
        <v>16</v>
      </c>
      <c r="F336" s="108">
        <v>5</v>
      </c>
      <c r="G336" s="2"/>
      <c r="H336" s="2"/>
      <c r="I336" s="78">
        <v>5</v>
      </c>
      <c r="J336" s="3">
        <v>2.828854314002829</v>
      </c>
      <c r="K336" s="108">
        <v>0.884016973125884</v>
      </c>
      <c r="L336" s="2">
        <v>0</v>
      </c>
      <c r="M336" s="2">
        <v>0</v>
      </c>
      <c r="N336" s="78">
        <v>0.884016973125884</v>
      </c>
    </row>
    <row r="337" spans="1:14" ht="12" customHeight="1">
      <c r="A337" s="2">
        <v>1</v>
      </c>
      <c r="B337" s="10" t="s">
        <v>230</v>
      </c>
      <c r="C337" s="10" t="s">
        <v>667</v>
      </c>
      <c r="D337" s="2" t="s">
        <v>1091</v>
      </c>
      <c r="E337" s="3">
        <v>0</v>
      </c>
      <c r="F337" s="2">
        <v>0</v>
      </c>
      <c r="G337" s="2">
        <v>2</v>
      </c>
      <c r="H337" s="2">
        <v>0</v>
      </c>
      <c r="I337" s="3">
        <v>2</v>
      </c>
      <c r="J337" s="3">
        <v>0</v>
      </c>
      <c r="K337" s="2">
        <v>0</v>
      </c>
      <c r="L337" s="2">
        <v>0.6101281269066504</v>
      </c>
      <c r="M337" s="2">
        <v>0</v>
      </c>
      <c r="N337" s="3">
        <v>0.6101281269066504</v>
      </c>
    </row>
    <row r="338" spans="1:14" ht="12" customHeight="1">
      <c r="A338" s="2">
        <v>1</v>
      </c>
      <c r="B338" s="10" t="s">
        <v>231</v>
      </c>
      <c r="C338" s="10" t="s">
        <v>146</v>
      </c>
      <c r="D338" s="2" t="s">
        <v>1092</v>
      </c>
      <c r="E338" s="3">
        <v>4</v>
      </c>
      <c r="F338" s="2">
        <v>0</v>
      </c>
      <c r="G338" s="2">
        <v>12</v>
      </c>
      <c r="H338" s="2">
        <v>0</v>
      </c>
      <c r="I338" s="3">
        <v>12</v>
      </c>
      <c r="J338" s="3">
        <v>0.4213187276174426</v>
      </c>
      <c r="K338" s="2">
        <v>0</v>
      </c>
      <c r="L338" s="2">
        <v>1.2639561828523278</v>
      </c>
      <c r="M338" s="2">
        <v>0</v>
      </c>
      <c r="N338" s="3">
        <v>1.2639561828523278</v>
      </c>
    </row>
    <row r="339" spans="1:14" ht="12" customHeight="1">
      <c r="A339" s="2">
        <v>1</v>
      </c>
      <c r="B339" s="10" t="s">
        <v>228</v>
      </c>
      <c r="C339" s="10" t="s">
        <v>651</v>
      </c>
      <c r="D339" s="2" t="s">
        <v>1093</v>
      </c>
      <c r="E339" s="3">
        <v>144</v>
      </c>
      <c r="F339" s="2">
        <v>100</v>
      </c>
      <c r="G339" s="2">
        <v>19</v>
      </c>
      <c r="H339" s="2">
        <v>20</v>
      </c>
      <c r="I339" s="3">
        <v>139</v>
      </c>
      <c r="J339" s="3">
        <v>10.14227355965629</v>
      </c>
      <c r="K339" s="2">
        <v>7.0432455275390895</v>
      </c>
      <c r="L339" s="2">
        <v>1.338216650232427</v>
      </c>
      <c r="M339" s="2">
        <v>1.408649105507818</v>
      </c>
      <c r="N339" s="3">
        <v>9.790111283279334</v>
      </c>
    </row>
    <row r="340" spans="1:14" ht="12" customHeight="1">
      <c r="A340" s="2">
        <v>1</v>
      </c>
      <c r="B340" s="10" t="s">
        <v>234</v>
      </c>
      <c r="C340" s="10" t="s">
        <v>180</v>
      </c>
      <c r="D340" s="2" t="s">
        <v>1094</v>
      </c>
      <c r="E340" s="3">
        <v>13</v>
      </c>
      <c r="F340" s="2">
        <v>0</v>
      </c>
      <c r="G340" s="2">
        <v>11</v>
      </c>
      <c r="H340" s="2">
        <v>0</v>
      </c>
      <c r="I340" s="3">
        <v>11</v>
      </c>
      <c r="J340" s="3">
        <v>0.8900451869094893</v>
      </c>
      <c r="K340" s="2">
        <v>0</v>
      </c>
      <c r="L340" s="2">
        <v>0.7531151581541832</v>
      </c>
      <c r="M340" s="2">
        <v>0</v>
      </c>
      <c r="N340" s="3">
        <v>0.7531151581541832</v>
      </c>
    </row>
    <row r="341" spans="1:14" ht="12" customHeight="1">
      <c r="A341" s="2">
        <v>1</v>
      </c>
      <c r="B341" s="10" t="s">
        <v>231</v>
      </c>
      <c r="C341" s="10" t="s">
        <v>152</v>
      </c>
      <c r="D341" s="2" t="s">
        <v>1095</v>
      </c>
      <c r="E341" s="3">
        <v>2</v>
      </c>
      <c r="F341" s="2">
        <v>0</v>
      </c>
      <c r="G341" s="2">
        <v>2</v>
      </c>
      <c r="H341" s="2">
        <v>0</v>
      </c>
      <c r="I341" s="3">
        <v>2</v>
      </c>
      <c r="J341" s="3">
        <v>0.3184713375796178</v>
      </c>
      <c r="K341" s="2">
        <v>0</v>
      </c>
      <c r="L341" s="2">
        <v>0.3184713375796178</v>
      </c>
      <c r="M341" s="2">
        <v>0</v>
      </c>
      <c r="N341" s="3">
        <v>0.3184713375796178</v>
      </c>
    </row>
    <row r="342" spans="1:14" ht="12" customHeight="1">
      <c r="A342" s="2">
        <v>1</v>
      </c>
      <c r="B342" s="10" t="s">
        <v>234</v>
      </c>
      <c r="C342" s="10" t="s">
        <v>188</v>
      </c>
      <c r="D342" s="2" t="s">
        <v>1096</v>
      </c>
      <c r="E342" s="3">
        <v>49</v>
      </c>
      <c r="F342" s="2">
        <v>0</v>
      </c>
      <c r="G342" s="2">
        <v>30</v>
      </c>
      <c r="H342" s="2">
        <v>0</v>
      </c>
      <c r="I342" s="3">
        <v>30</v>
      </c>
      <c r="J342" s="3">
        <v>1.952113461615075</v>
      </c>
      <c r="K342" s="2">
        <v>0</v>
      </c>
      <c r="L342" s="2">
        <v>1.1951715071112703</v>
      </c>
      <c r="M342" s="2">
        <v>0</v>
      </c>
      <c r="N342" s="3">
        <v>1.1951715071112703</v>
      </c>
    </row>
    <row r="343" spans="1:14" ht="12" customHeight="1">
      <c r="A343" s="2">
        <v>1</v>
      </c>
      <c r="B343" s="10" t="s">
        <v>234</v>
      </c>
      <c r="C343" s="10" t="s">
        <v>208</v>
      </c>
      <c r="D343" s="2" t="s">
        <v>1097</v>
      </c>
      <c r="E343" s="3">
        <v>53</v>
      </c>
      <c r="F343" s="2">
        <v>0</v>
      </c>
      <c r="G343" s="2">
        <v>39</v>
      </c>
      <c r="H343" s="2">
        <v>0</v>
      </c>
      <c r="I343" s="3">
        <v>39</v>
      </c>
      <c r="J343" s="3">
        <v>1.4077773055673608</v>
      </c>
      <c r="K343" s="2">
        <v>0</v>
      </c>
      <c r="L343" s="2">
        <v>1.0359116022099446</v>
      </c>
      <c r="M343" s="2">
        <v>0</v>
      </c>
      <c r="N343" s="3">
        <v>1.0359116022099446</v>
      </c>
    </row>
    <row r="344" spans="1:14" ht="12" customHeight="1">
      <c r="A344" s="2">
        <v>1</v>
      </c>
      <c r="B344" s="10" t="s">
        <v>228</v>
      </c>
      <c r="C344" s="10" t="s">
        <v>608</v>
      </c>
      <c r="D344" s="2" t="s">
        <v>1098</v>
      </c>
      <c r="E344" s="3">
        <v>23</v>
      </c>
      <c r="F344" s="2">
        <v>0</v>
      </c>
      <c r="G344" s="2">
        <v>6</v>
      </c>
      <c r="H344" s="2">
        <v>0</v>
      </c>
      <c r="I344" s="3">
        <v>6</v>
      </c>
      <c r="J344" s="3">
        <v>1.55858236768991</v>
      </c>
      <c r="K344" s="2">
        <v>0</v>
      </c>
      <c r="L344" s="2">
        <v>0.4065867046147591</v>
      </c>
      <c r="M344" s="2">
        <v>0</v>
      </c>
      <c r="N344" s="3">
        <v>0.4065867046147591</v>
      </c>
    </row>
    <row r="345" spans="1:14" ht="12" customHeight="1">
      <c r="A345" s="2">
        <v>1</v>
      </c>
      <c r="B345" s="10" t="s">
        <v>231</v>
      </c>
      <c r="C345" s="10" t="s">
        <v>740</v>
      </c>
      <c r="D345" s="2" t="s">
        <v>1099</v>
      </c>
      <c r="E345" s="3">
        <v>76</v>
      </c>
      <c r="F345" s="2">
        <v>0</v>
      </c>
      <c r="G345" s="2">
        <v>68</v>
      </c>
      <c r="H345" s="2">
        <v>0</v>
      </c>
      <c r="I345" s="3">
        <v>68</v>
      </c>
      <c r="J345" s="3">
        <v>3.241076378523604</v>
      </c>
      <c r="K345" s="2">
        <v>0</v>
      </c>
      <c r="L345" s="2">
        <v>2.8999104439421726</v>
      </c>
      <c r="M345" s="2">
        <v>0</v>
      </c>
      <c r="N345" s="3">
        <v>2.8999104439421726</v>
      </c>
    </row>
    <row r="346" spans="1:14" ht="12" customHeight="1">
      <c r="A346" s="2">
        <v>1</v>
      </c>
      <c r="B346" s="10" t="s">
        <v>226</v>
      </c>
      <c r="C346" s="10" t="s">
        <v>529</v>
      </c>
      <c r="D346" s="2" t="s">
        <v>1100</v>
      </c>
      <c r="E346" s="3">
        <v>26</v>
      </c>
      <c r="F346" s="2">
        <v>0</v>
      </c>
      <c r="G346" s="2">
        <v>20</v>
      </c>
      <c r="H346" s="2">
        <v>0</v>
      </c>
      <c r="I346" s="3">
        <v>20</v>
      </c>
      <c r="J346" s="3">
        <v>1.7166248514459264</v>
      </c>
      <c r="K346" s="2">
        <v>0</v>
      </c>
      <c r="L346" s="2">
        <v>1.320480654958405</v>
      </c>
      <c r="M346" s="2">
        <v>0</v>
      </c>
      <c r="N346" s="3">
        <v>1.320480654958405</v>
      </c>
    </row>
    <row r="347" spans="1:14" ht="12" customHeight="1">
      <c r="A347" s="2">
        <v>3</v>
      </c>
      <c r="B347" s="10" t="s">
        <v>233</v>
      </c>
      <c r="C347" s="10" t="s">
        <v>411</v>
      </c>
      <c r="D347" s="2" t="s">
        <v>1101</v>
      </c>
      <c r="E347" s="3">
        <v>68</v>
      </c>
      <c r="F347" s="108">
        <v>43</v>
      </c>
      <c r="G347" s="2"/>
      <c r="H347" s="2"/>
      <c r="I347" s="78">
        <v>43</v>
      </c>
      <c r="J347" s="3">
        <v>5.4843132510686345</v>
      </c>
      <c r="K347" s="108">
        <v>3.4680216146463425</v>
      </c>
      <c r="L347" s="2">
        <v>0</v>
      </c>
      <c r="M347" s="2">
        <v>0</v>
      </c>
      <c r="N347" s="78">
        <v>3.4680216146463425</v>
      </c>
    </row>
    <row r="348" spans="1:14" ht="12" customHeight="1">
      <c r="A348" s="2">
        <v>3</v>
      </c>
      <c r="B348" s="10" t="s">
        <v>232</v>
      </c>
      <c r="C348" s="10" t="s">
        <v>301</v>
      </c>
      <c r="D348" s="2" t="s">
        <v>1102</v>
      </c>
      <c r="E348" s="3">
        <v>43</v>
      </c>
      <c r="F348" s="108">
        <v>14</v>
      </c>
      <c r="G348" s="2"/>
      <c r="H348" s="2"/>
      <c r="I348" s="78">
        <v>14</v>
      </c>
      <c r="J348" s="3">
        <v>1.8663194444444446</v>
      </c>
      <c r="K348" s="108">
        <v>0.607638888888889</v>
      </c>
      <c r="L348" s="2">
        <v>0</v>
      </c>
      <c r="M348" s="2">
        <v>0</v>
      </c>
      <c r="N348" s="78">
        <v>0.607638888888889</v>
      </c>
    </row>
    <row r="349" spans="1:14" ht="12" customHeight="1">
      <c r="A349" s="2">
        <v>3</v>
      </c>
      <c r="B349" s="10" t="s">
        <v>236</v>
      </c>
      <c r="C349" s="10" t="s">
        <v>451</v>
      </c>
      <c r="D349" s="2" t="s">
        <v>1103</v>
      </c>
      <c r="E349" s="3">
        <v>153</v>
      </c>
      <c r="F349" s="108">
        <v>170</v>
      </c>
      <c r="G349" s="2"/>
      <c r="H349" s="2"/>
      <c r="I349" s="78">
        <v>170</v>
      </c>
      <c r="J349" s="3">
        <v>45.26627218934911</v>
      </c>
      <c r="K349" s="108">
        <v>50.29585798816568</v>
      </c>
      <c r="L349" s="2">
        <v>0</v>
      </c>
      <c r="M349" s="2">
        <v>0</v>
      </c>
      <c r="N349" s="78">
        <v>50.29585798816568</v>
      </c>
    </row>
    <row r="350" spans="1:14" ht="12" customHeight="1">
      <c r="A350" s="2">
        <v>3</v>
      </c>
      <c r="B350" s="10" t="s">
        <v>236</v>
      </c>
      <c r="C350" s="10" t="s">
        <v>456</v>
      </c>
      <c r="D350" s="2" t="s">
        <v>1104</v>
      </c>
      <c r="E350" s="3">
        <v>21</v>
      </c>
      <c r="F350" s="108">
        <v>5</v>
      </c>
      <c r="G350" s="2"/>
      <c r="H350" s="2"/>
      <c r="I350" s="78">
        <v>5</v>
      </c>
      <c r="J350" s="3">
        <v>1.2062033314187248</v>
      </c>
      <c r="K350" s="108">
        <v>0.2871912693854107</v>
      </c>
      <c r="L350" s="2">
        <v>0</v>
      </c>
      <c r="M350" s="2">
        <v>0</v>
      </c>
      <c r="N350" s="78">
        <v>0.2871912693854107</v>
      </c>
    </row>
    <row r="351" spans="1:14" ht="12" customHeight="1">
      <c r="A351" s="2">
        <v>3</v>
      </c>
      <c r="B351" s="10" t="s">
        <v>233</v>
      </c>
      <c r="C351" s="10" t="s">
        <v>357</v>
      </c>
      <c r="D351" s="2" t="s">
        <v>1105</v>
      </c>
      <c r="E351" s="3">
        <v>17</v>
      </c>
      <c r="F351" s="108">
        <v>17</v>
      </c>
      <c r="G351" s="2"/>
      <c r="H351" s="2"/>
      <c r="I351" s="78">
        <v>17</v>
      </c>
      <c r="J351" s="3">
        <v>3.135374400590188</v>
      </c>
      <c r="K351" s="108">
        <v>3.135374400590188</v>
      </c>
      <c r="L351" s="2">
        <v>0</v>
      </c>
      <c r="M351" s="2">
        <v>0</v>
      </c>
      <c r="N351" s="78">
        <v>3.135374400590188</v>
      </c>
    </row>
    <row r="352" spans="1:14" ht="12" customHeight="1">
      <c r="A352" s="2">
        <v>3</v>
      </c>
      <c r="B352" s="10" t="s">
        <v>236</v>
      </c>
      <c r="C352" s="10" t="s">
        <v>438</v>
      </c>
      <c r="D352" s="2" t="s">
        <v>1106</v>
      </c>
      <c r="E352" s="3">
        <v>48</v>
      </c>
      <c r="F352" s="108">
        <v>57</v>
      </c>
      <c r="G352" s="2"/>
      <c r="H352" s="2"/>
      <c r="I352" s="78">
        <v>57</v>
      </c>
      <c r="J352" s="3">
        <v>27.226318774815656</v>
      </c>
      <c r="K352" s="108">
        <v>32.331253545093595</v>
      </c>
      <c r="L352" s="2">
        <v>0</v>
      </c>
      <c r="M352" s="2">
        <v>0</v>
      </c>
      <c r="N352" s="78">
        <v>32.331253545093595</v>
      </c>
    </row>
    <row r="353" spans="1:14" ht="12" customHeight="1">
      <c r="A353" s="2">
        <v>1</v>
      </c>
      <c r="B353" s="10" t="s">
        <v>226</v>
      </c>
      <c r="C353" s="10" t="s">
        <v>556</v>
      </c>
      <c r="D353" s="2" t="s">
        <v>1107</v>
      </c>
      <c r="E353" s="3">
        <v>271</v>
      </c>
      <c r="F353" s="2">
        <v>0</v>
      </c>
      <c r="G353" s="2">
        <v>60</v>
      </c>
      <c r="H353" s="2">
        <v>0</v>
      </c>
      <c r="I353" s="3">
        <v>60</v>
      </c>
      <c r="J353" s="3">
        <v>3.211433176119262</v>
      </c>
      <c r="K353" s="2">
        <v>0</v>
      </c>
      <c r="L353" s="2">
        <v>0.7110184153769583</v>
      </c>
      <c r="M353" s="2">
        <v>0</v>
      </c>
      <c r="N353" s="3">
        <v>0.7110184153769583</v>
      </c>
    </row>
    <row r="354" spans="1:14" ht="12" customHeight="1">
      <c r="A354" s="2">
        <v>1</v>
      </c>
      <c r="B354" s="10" t="s">
        <v>226</v>
      </c>
      <c r="C354" s="10" t="s">
        <v>578</v>
      </c>
      <c r="D354" s="2" t="s">
        <v>1108</v>
      </c>
      <c r="E354" s="3">
        <v>10</v>
      </c>
      <c r="F354" s="2">
        <v>0</v>
      </c>
      <c r="G354" s="2">
        <v>7</v>
      </c>
      <c r="H354" s="2">
        <v>0</v>
      </c>
      <c r="I354" s="3">
        <v>7</v>
      </c>
      <c r="J354" s="3">
        <v>0.9844457570387871</v>
      </c>
      <c r="K354" s="2">
        <v>0</v>
      </c>
      <c r="L354" s="2">
        <v>0.689112029927151</v>
      </c>
      <c r="M354" s="2">
        <v>0</v>
      </c>
      <c r="N354" s="3">
        <v>0.689112029927151</v>
      </c>
    </row>
    <row r="355" spans="1:14" ht="12" customHeight="1">
      <c r="A355" s="2">
        <v>1</v>
      </c>
      <c r="B355" s="10" t="s">
        <v>234</v>
      </c>
      <c r="C355" s="10" t="s">
        <v>186</v>
      </c>
      <c r="D355" s="2" t="s">
        <v>1109</v>
      </c>
      <c r="E355" s="3">
        <v>38</v>
      </c>
      <c r="F355" s="2">
        <v>0</v>
      </c>
      <c r="G355" s="2">
        <v>34</v>
      </c>
      <c r="H355" s="2">
        <v>0</v>
      </c>
      <c r="I355" s="3">
        <v>34</v>
      </c>
      <c r="J355" s="3">
        <v>2.905420903738818</v>
      </c>
      <c r="K355" s="2">
        <v>0</v>
      </c>
      <c r="L355" s="2">
        <v>2.5995871243978894</v>
      </c>
      <c r="M355" s="2">
        <v>0</v>
      </c>
      <c r="N355" s="3">
        <v>2.5995871243978894</v>
      </c>
    </row>
    <row r="356" spans="1:14" ht="12" customHeight="1">
      <c r="A356" s="2">
        <v>1</v>
      </c>
      <c r="B356" s="10" t="s">
        <v>228</v>
      </c>
      <c r="C356" s="10" t="s">
        <v>605</v>
      </c>
      <c r="D356" s="2" t="s">
        <v>1110</v>
      </c>
      <c r="E356" s="3">
        <v>12</v>
      </c>
      <c r="F356" s="2">
        <v>0</v>
      </c>
      <c r="G356" s="2">
        <v>15</v>
      </c>
      <c r="H356" s="2">
        <v>0</v>
      </c>
      <c r="I356" s="3">
        <v>15</v>
      </c>
      <c r="J356" s="3">
        <v>0.6402048655569782</v>
      </c>
      <c r="K356" s="2">
        <v>0</v>
      </c>
      <c r="L356" s="2">
        <v>0.8002560819462228</v>
      </c>
      <c r="M356" s="2">
        <v>0</v>
      </c>
      <c r="N356" s="3">
        <v>0.8002560819462228</v>
      </c>
    </row>
    <row r="357" spans="1:14" ht="12" customHeight="1">
      <c r="A357" s="2">
        <v>3</v>
      </c>
      <c r="B357" s="10" t="s">
        <v>236</v>
      </c>
      <c r="C357" s="10" t="s">
        <v>475</v>
      </c>
      <c r="D357" s="2" t="s">
        <v>1111</v>
      </c>
      <c r="E357" s="3">
        <v>6</v>
      </c>
      <c r="F357" s="108">
        <v>0</v>
      </c>
      <c r="G357" s="2"/>
      <c r="H357" s="2"/>
      <c r="I357" s="78">
        <v>0</v>
      </c>
      <c r="J357" s="3">
        <v>2.161383285302594</v>
      </c>
      <c r="K357" s="108">
        <v>0</v>
      </c>
      <c r="L357" s="2">
        <v>0</v>
      </c>
      <c r="M357" s="2">
        <v>0</v>
      </c>
      <c r="N357" s="78">
        <v>0</v>
      </c>
    </row>
    <row r="358" spans="1:14" ht="12" customHeight="1">
      <c r="A358" s="2">
        <v>1</v>
      </c>
      <c r="B358" s="10" t="s">
        <v>231</v>
      </c>
      <c r="C358" s="10" t="s">
        <v>136</v>
      </c>
      <c r="D358" s="2" t="s">
        <v>1112</v>
      </c>
      <c r="E358" s="3">
        <v>4</v>
      </c>
      <c r="F358" s="2">
        <v>0</v>
      </c>
      <c r="G358" s="2">
        <v>6</v>
      </c>
      <c r="H358" s="2">
        <v>0</v>
      </c>
      <c r="I358" s="3">
        <v>6</v>
      </c>
      <c r="J358" s="3">
        <v>0.3574620196604111</v>
      </c>
      <c r="K358" s="2">
        <v>0</v>
      </c>
      <c r="L358" s="2">
        <v>0.5361930294906166</v>
      </c>
      <c r="M358" s="2">
        <v>0</v>
      </c>
      <c r="N358" s="3">
        <v>0.5361930294906166</v>
      </c>
    </row>
    <row r="359" spans="1:14" ht="12" customHeight="1">
      <c r="A359" s="2">
        <v>1</v>
      </c>
      <c r="B359" s="10" t="s">
        <v>230</v>
      </c>
      <c r="C359" s="10" t="s">
        <v>686</v>
      </c>
      <c r="D359" s="2" t="s">
        <v>1113</v>
      </c>
      <c r="E359" s="3">
        <v>246</v>
      </c>
      <c r="F359" s="2">
        <v>55</v>
      </c>
      <c r="G359" s="2">
        <v>18</v>
      </c>
      <c r="H359" s="2">
        <v>20</v>
      </c>
      <c r="I359" s="3">
        <v>93</v>
      </c>
      <c r="J359" s="3">
        <v>7.49200548195523</v>
      </c>
      <c r="K359" s="2">
        <v>1.6750418760469012</v>
      </c>
      <c r="L359" s="2">
        <v>0.5481955230698949</v>
      </c>
      <c r="M359" s="2">
        <v>0.6091061367443277</v>
      </c>
      <c r="N359" s="3">
        <v>2.8323435358611238</v>
      </c>
    </row>
    <row r="360" spans="1:14" ht="12" customHeight="1">
      <c r="A360" s="2">
        <v>3</v>
      </c>
      <c r="B360" s="10" t="s">
        <v>232</v>
      </c>
      <c r="C360" s="10" t="s">
        <v>337</v>
      </c>
      <c r="D360" s="2" t="s">
        <v>1114</v>
      </c>
      <c r="E360" s="3">
        <v>39</v>
      </c>
      <c r="F360" s="108">
        <v>25</v>
      </c>
      <c r="G360" s="2"/>
      <c r="H360" s="2"/>
      <c r="I360" s="78">
        <v>25</v>
      </c>
      <c r="J360" s="3">
        <v>9.150633505396527</v>
      </c>
      <c r="K360" s="108">
        <v>5.865790708587518</v>
      </c>
      <c r="L360" s="2">
        <v>0</v>
      </c>
      <c r="M360" s="2">
        <v>0</v>
      </c>
      <c r="N360" s="78">
        <v>5.865790708587518</v>
      </c>
    </row>
    <row r="361" spans="1:14" ht="12" customHeight="1">
      <c r="A361" s="2">
        <v>1</v>
      </c>
      <c r="B361" s="10" t="s">
        <v>228</v>
      </c>
      <c r="C361" s="10" t="s">
        <v>591</v>
      </c>
      <c r="D361" s="2" t="s">
        <v>1115</v>
      </c>
      <c r="E361" s="3">
        <v>10</v>
      </c>
      <c r="F361" s="2">
        <v>0</v>
      </c>
      <c r="G361" s="2">
        <v>9</v>
      </c>
      <c r="H361" s="2">
        <v>0</v>
      </c>
      <c r="I361" s="3">
        <v>9</v>
      </c>
      <c r="J361" s="3">
        <v>0.6216199415677255</v>
      </c>
      <c r="K361" s="2">
        <v>0</v>
      </c>
      <c r="L361" s="2">
        <v>0.5594579474109529</v>
      </c>
      <c r="M361" s="2">
        <v>0</v>
      </c>
      <c r="N361" s="3">
        <v>0.5594579474109529</v>
      </c>
    </row>
    <row r="362" spans="1:14" ht="12" customHeight="1">
      <c r="A362" s="2">
        <v>1</v>
      </c>
      <c r="B362" s="10" t="s">
        <v>231</v>
      </c>
      <c r="C362" s="10" t="s">
        <v>137</v>
      </c>
      <c r="D362" s="2" t="s">
        <v>1116</v>
      </c>
      <c r="E362" s="3">
        <v>17</v>
      </c>
      <c r="F362" s="2">
        <v>0</v>
      </c>
      <c r="G362" s="2">
        <v>23</v>
      </c>
      <c r="H362" s="2">
        <v>0</v>
      </c>
      <c r="I362" s="3">
        <v>23</v>
      </c>
      <c r="J362" s="3">
        <v>0.6999053069290626</v>
      </c>
      <c r="K362" s="2">
        <v>0</v>
      </c>
      <c r="L362" s="2">
        <v>0.946930709374614</v>
      </c>
      <c r="M362" s="2">
        <v>0</v>
      </c>
      <c r="N362" s="3">
        <v>0.946930709374614</v>
      </c>
    </row>
    <row r="363" spans="1:14" ht="12" customHeight="1">
      <c r="A363" s="2">
        <v>1</v>
      </c>
      <c r="B363" s="10" t="s">
        <v>226</v>
      </c>
      <c r="C363" s="10" t="s">
        <v>574</v>
      </c>
      <c r="D363" s="2" t="s">
        <v>1117</v>
      </c>
      <c r="E363" s="3">
        <v>178</v>
      </c>
      <c r="F363" s="2">
        <v>0</v>
      </c>
      <c r="G363" s="2">
        <v>20</v>
      </c>
      <c r="H363" s="2">
        <v>0</v>
      </c>
      <c r="I363" s="3">
        <v>20</v>
      </c>
      <c r="J363" s="3">
        <v>20.630505331478908</v>
      </c>
      <c r="K363" s="2">
        <v>0</v>
      </c>
      <c r="L363" s="2">
        <v>2.3180343069077423</v>
      </c>
      <c r="M363" s="2">
        <v>0</v>
      </c>
      <c r="N363" s="3">
        <v>2.3180343069077423</v>
      </c>
    </row>
    <row r="364" spans="1:14" ht="12" customHeight="1">
      <c r="A364" s="2">
        <v>1</v>
      </c>
      <c r="B364" s="10" t="s">
        <v>230</v>
      </c>
      <c r="C364" s="10" t="s">
        <v>670</v>
      </c>
      <c r="D364" s="2" t="s">
        <v>1118</v>
      </c>
      <c r="E364" s="3">
        <v>2</v>
      </c>
      <c r="F364" s="2">
        <v>0</v>
      </c>
      <c r="G364" s="2">
        <v>0</v>
      </c>
      <c r="H364" s="2">
        <v>0</v>
      </c>
      <c r="I364" s="3">
        <v>0</v>
      </c>
      <c r="J364" s="3">
        <v>1.8957345971563981</v>
      </c>
      <c r="K364" s="2">
        <v>0</v>
      </c>
      <c r="L364" s="2">
        <v>0</v>
      </c>
      <c r="M364" s="2">
        <v>0</v>
      </c>
      <c r="N364" s="3">
        <v>0</v>
      </c>
    </row>
    <row r="365" spans="1:14" ht="12" customHeight="1">
      <c r="A365" s="2">
        <v>3</v>
      </c>
      <c r="B365" s="10" t="s">
        <v>236</v>
      </c>
      <c r="C365" s="10" t="s">
        <v>440</v>
      </c>
      <c r="D365" s="2" t="s">
        <v>1119</v>
      </c>
      <c r="E365" s="3">
        <v>14</v>
      </c>
      <c r="F365" s="108">
        <v>10</v>
      </c>
      <c r="G365" s="2"/>
      <c r="H365" s="2"/>
      <c r="I365" s="78">
        <v>10</v>
      </c>
      <c r="J365" s="3">
        <v>1.7320301868118273</v>
      </c>
      <c r="K365" s="108">
        <v>1.2371644191513052</v>
      </c>
      <c r="L365" s="2">
        <v>0</v>
      </c>
      <c r="M365" s="2">
        <v>0</v>
      </c>
      <c r="N365" s="78">
        <v>1.2371644191513052</v>
      </c>
    </row>
    <row r="366" spans="1:14" ht="12" customHeight="1">
      <c r="A366" s="2">
        <v>3</v>
      </c>
      <c r="B366" s="10" t="s">
        <v>235</v>
      </c>
      <c r="C366" s="10" t="s">
        <v>503</v>
      </c>
      <c r="D366" s="2" t="s">
        <v>1120</v>
      </c>
      <c r="E366" s="3">
        <v>0</v>
      </c>
      <c r="F366" s="108">
        <v>0</v>
      </c>
      <c r="G366" s="2"/>
      <c r="H366" s="2"/>
      <c r="I366" s="78">
        <v>0</v>
      </c>
      <c r="J366" s="3">
        <v>0</v>
      </c>
      <c r="K366" s="108">
        <v>0</v>
      </c>
      <c r="L366" s="2">
        <v>0</v>
      </c>
      <c r="M366" s="2">
        <v>0</v>
      </c>
      <c r="N366" s="78">
        <v>0</v>
      </c>
    </row>
    <row r="367" spans="1:14" ht="12" customHeight="1">
      <c r="A367" s="2">
        <v>1</v>
      </c>
      <c r="B367" s="10" t="s">
        <v>230</v>
      </c>
      <c r="C367" s="10" t="s">
        <v>704</v>
      </c>
      <c r="D367" s="2" t="s">
        <v>1121</v>
      </c>
      <c r="E367" s="3">
        <v>36</v>
      </c>
      <c r="F367" s="2">
        <v>0</v>
      </c>
      <c r="G367" s="2">
        <v>27</v>
      </c>
      <c r="H367" s="2">
        <v>0</v>
      </c>
      <c r="I367" s="3">
        <v>27</v>
      </c>
      <c r="J367" s="3">
        <v>3.270943121933491</v>
      </c>
      <c r="K367" s="2">
        <v>0</v>
      </c>
      <c r="L367" s="2">
        <v>2.453207341450118</v>
      </c>
      <c r="M367" s="2">
        <v>0</v>
      </c>
      <c r="N367" s="3">
        <v>2.453207341450118</v>
      </c>
    </row>
    <row r="368" spans="1:14" ht="12" customHeight="1">
      <c r="A368" s="2">
        <v>1</v>
      </c>
      <c r="B368" s="10" t="s">
        <v>230</v>
      </c>
      <c r="C368" s="10" t="s">
        <v>692</v>
      </c>
      <c r="D368" s="2" t="s">
        <v>1122</v>
      </c>
      <c r="E368" s="3">
        <v>10</v>
      </c>
      <c r="F368" s="2">
        <v>0</v>
      </c>
      <c r="G368" s="2">
        <v>2</v>
      </c>
      <c r="H368" s="2">
        <v>0</v>
      </c>
      <c r="I368" s="3">
        <v>2</v>
      </c>
      <c r="J368" s="3">
        <v>0.5192377589698323</v>
      </c>
      <c r="K368" s="2">
        <v>0</v>
      </c>
      <c r="L368" s="2">
        <v>0.10384755179396646</v>
      </c>
      <c r="M368" s="2">
        <v>0</v>
      </c>
      <c r="N368" s="3">
        <v>0.10384755179396646</v>
      </c>
    </row>
    <row r="369" spans="1:14" ht="12" customHeight="1">
      <c r="A369" s="2">
        <v>3</v>
      </c>
      <c r="B369" s="10" t="s">
        <v>233</v>
      </c>
      <c r="C369" s="10" t="s">
        <v>361</v>
      </c>
      <c r="D369" s="2" t="s">
        <v>1123</v>
      </c>
      <c r="E369" s="3">
        <v>6</v>
      </c>
      <c r="F369" s="108">
        <v>4</v>
      </c>
      <c r="G369" s="2"/>
      <c r="H369" s="2"/>
      <c r="I369" s="78">
        <v>4</v>
      </c>
      <c r="J369" s="3">
        <v>1.4433485686793361</v>
      </c>
      <c r="K369" s="108">
        <v>0.9622323791195574</v>
      </c>
      <c r="L369" s="2">
        <v>0</v>
      </c>
      <c r="M369" s="2">
        <v>0</v>
      </c>
      <c r="N369" s="78">
        <v>0.9622323791195574</v>
      </c>
    </row>
    <row r="370" spans="1:14" ht="12" customHeight="1">
      <c r="A370" s="2">
        <v>1</v>
      </c>
      <c r="B370" s="10" t="s">
        <v>231</v>
      </c>
      <c r="C370" s="10" t="s">
        <v>133</v>
      </c>
      <c r="D370" s="2" t="s">
        <v>1124</v>
      </c>
      <c r="E370" s="3">
        <v>0</v>
      </c>
      <c r="F370" s="2">
        <v>0</v>
      </c>
      <c r="G370" s="2">
        <v>0</v>
      </c>
      <c r="H370" s="2">
        <v>0</v>
      </c>
      <c r="I370" s="3">
        <v>0</v>
      </c>
      <c r="J370" s="3">
        <v>0</v>
      </c>
      <c r="K370" s="2">
        <v>0</v>
      </c>
      <c r="L370" s="2">
        <v>0</v>
      </c>
      <c r="M370" s="2">
        <v>0</v>
      </c>
      <c r="N370" s="3">
        <v>0</v>
      </c>
    </row>
    <row r="371" spans="1:14" ht="12" customHeight="1">
      <c r="A371" s="2">
        <v>1</v>
      </c>
      <c r="B371" s="10" t="s">
        <v>226</v>
      </c>
      <c r="C371" s="10" t="s">
        <v>579</v>
      </c>
      <c r="D371" s="2" t="s">
        <v>1125</v>
      </c>
      <c r="E371" s="3">
        <v>95</v>
      </c>
      <c r="F371" s="2">
        <v>0</v>
      </c>
      <c r="G371" s="2">
        <v>40</v>
      </c>
      <c r="H371" s="2">
        <v>0</v>
      </c>
      <c r="I371" s="3">
        <v>40</v>
      </c>
      <c r="J371" s="3">
        <v>2.6374968766484357</v>
      </c>
      <c r="K371" s="2">
        <v>0</v>
      </c>
      <c r="L371" s="2">
        <v>1.1105250006940781</v>
      </c>
      <c r="M371" s="2">
        <v>0</v>
      </c>
      <c r="N371" s="3">
        <v>1.1105250006940781</v>
      </c>
    </row>
    <row r="372" spans="1:14" ht="12" customHeight="1">
      <c r="A372" s="2">
        <v>3</v>
      </c>
      <c r="B372" s="10" t="s">
        <v>232</v>
      </c>
      <c r="C372" s="10" t="s">
        <v>335</v>
      </c>
      <c r="D372" s="2" t="s">
        <v>1126</v>
      </c>
      <c r="E372" s="3">
        <v>1</v>
      </c>
      <c r="F372" s="108">
        <v>0</v>
      </c>
      <c r="G372" s="2"/>
      <c r="H372" s="2"/>
      <c r="I372" s="78">
        <v>0</v>
      </c>
      <c r="J372" s="3">
        <v>0.18737118231216038</v>
      </c>
      <c r="K372" s="108">
        <v>0</v>
      </c>
      <c r="L372" s="2">
        <v>0</v>
      </c>
      <c r="M372" s="2">
        <v>0</v>
      </c>
      <c r="N372" s="78">
        <v>0</v>
      </c>
    </row>
    <row r="373" spans="1:14" ht="12" customHeight="1">
      <c r="A373" s="2">
        <v>3</v>
      </c>
      <c r="B373" s="10" t="s">
        <v>232</v>
      </c>
      <c r="C373" s="10" t="s">
        <v>317</v>
      </c>
      <c r="D373" s="2" t="s">
        <v>1127</v>
      </c>
      <c r="E373" s="3">
        <v>252</v>
      </c>
      <c r="F373" s="108">
        <v>43</v>
      </c>
      <c r="G373" s="2"/>
      <c r="H373" s="2"/>
      <c r="I373" s="78">
        <v>43</v>
      </c>
      <c r="J373" s="3">
        <v>2.658536328054943</v>
      </c>
      <c r="K373" s="108">
        <v>0.45363913534270855</v>
      </c>
      <c r="L373" s="2">
        <v>0</v>
      </c>
      <c r="M373" s="2">
        <v>0</v>
      </c>
      <c r="N373" s="78">
        <v>0.45363913534270855</v>
      </c>
    </row>
    <row r="374" spans="1:14" ht="12" customHeight="1">
      <c r="A374" s="2">
        <v>3</v>
      </c>
      <c r="B374" s="10" t="s">
        <v>232</v>
      </c>
      <c r="C374" s="10" t="s">
        <v>351</v>
      </c>
      <c r="D374" s="2" t="s">
        <v>1128</v>
      </c>
      <c r="E374" s="3">
        <v>3</v>
      </c>
      <c r="F374" s="108">
        <v>4</v>
      </c>
      <c r="G374" s="2"/>
      <c r="H374" s="2"/>
      <c r="I374" s="78">
        <v>4</v>
      </c>
      <c r="J374" s="3">
        <v>0.8084074373484236</v>
      </c>
      <c r="K374" s="108">
        <v>1.0778765831312314</v>
      </c>
      <c r="L374" s="2">
        <v>0</v>
      </c>
      <c r="M374" s="2">
        <v>0</v>
      </c>
      <c r="N374" s="78">
        <v>1.0778765831312314</v>
      </c>
    </row>
    <row r="375" spans="1:14" ht="12" customHeight="1">
      <c r="A375" s="2">
        <v>3</v>
      </c>
      <c r="B375" s="10" t="s">
        <v>232</v>
      </c>
      <c r="C375" s="10" t="s">
        <v>300</v>
      </c>
      <c r="D375" s="2" t="s">
        <v>1129</v>
      </c>
      <c r="E375" s="3">
        <v>28</v>
      </c>
      <c r="F375" s="108">
        <v>22</v>
      </c>
      <c r="G375" s="2"/>
      <c r="H375" s="2"/>
      <c r="I375" s="78">
        <v>22</v>
      </c>
      <c r="J375" s="3">
        <v>2.7741999405528586</v>
      </c>
      <c r="K375" s="108">
        <v>2.179728524720103</v>
      </c>
      <c r="L375" s="2">
        <v>0</v>
      </c>
      <c r="M375" s="2">
        <v>0</v>
      </c>
      <c r="N375" s="78">
        <v>2.179728524720103</v>
      </c>
    </row>
    <row r="376" spans="1:14" ht="12" customHeight="1">
      <c r="A376" s="2">
        <v>3</v>
      </c>
      <c r="B376" s="10" t="s">
        <v>229</v>
      </c>
      <c r="C376" s="10" t="s">
        <v>271</v>
      </c>
      <c r="D376" s="2" t="s">
        <v>1130</v>
      </c>
      <c r="E376" s="3">
        <v>14</v>
      </c>
      <c r="F376" s="108">
        <v>3</v>
      </c>
      <c r="G376" s="2"/>
      <c r="H376" s="2"/>
      <c r="I376" s="78">
        <v>3</v>
      </c>
      <c r="J376" s="3">
        <v>1.9047619047619047</v>
      </c>
      <c r="K376" s="108">
        <v>0.40816326530612246</v>
      </c>
      <c r="L376" s="2">
        <v>0</v>
      </c>
      <c r="M376" s="2">
        <v>0</v>
      </c>
      <c r="N376" s="78">
        <v>0.40816326530612246</v>
      </c>
    </row>
    <row r="377" spans="1:14" ht="12" customHeight="1">
      <c r="A377" s="2">
        <v>1</v>
      </c>
      <c r="B377" s="10" t="s">
        <v>230</v>
      </c>
      <c r="C377" s="10" t="s">
        <v>701</v>
      </c>
      <c r="D377" s="2" t="s">
        <v>1131</v>
      </c>
      <c r="E377" s="3">
        <v>40</v>
      </c>
      <c r="F377" s="2">
        <v>0</v>
      </c>
      <c r="G377" s="2">
        <v>16</v>
      </c>
      <c r="H377" s="2">
        <v>0</v>
      </c>
      <c r="I377" s="3">
        <v>16</v>
      </c>
      <c r="J377" s="3">
        <v>3.6616623947272062</v>
      </c>
      <c r="K377" s="2">
        <v>0</v>
      </c>
      <c r="L377" s="2">
        <v>1.4646649578908826</v>
      </c>
      <c r="M377" s="2">
        <v>0</v>
      </c>
      <c r="N377" s="3">
        <v>1.4646649578908826</v>
      </c>
    </row>
    <row r="378" spans="1:14" ht="12" customHeight="1">
      <c r="A378" s="2">
        <v>3</v>
      </c>
      <c r="B378" s="10" t="s">
        <v>232</v>
      </c>
      <c r="C378" s="10" t="s">
        <v>333</v>
      </c>
      <c r="D378" s="2" t="s">
        <v>1132</v>
      </c>
      <c r="E378" s="3">
        <v>306</v>
      </c>
      <c r="F378" s="108">
        <v>232</v>
      </c>
      <c r="G378" s="2"/>
      <c r="H378" s="2"/>
      <c r="I378" s="78">
        <v>232</v>
      </c>
      <c r="J378" s="3">
        <v>16.056249344107464</v>
      </c>
      <c r="K378" s="108">
        <v>12.173365515793892</v>
      </c>
      <c r="L378" s="2">
        <v>0</v>
      </c>
      <c r="M378" s="2">
        <v>0</v>
      </c>
      <c r="N378" s="78">
        <v>12.173365515793892</v>
      </c>
    </row>
    <row r="379" spans="1:14" ht="12" customHeight="1">
      <c r="A379" s="2">
        <v>1</v>
      </c>
      <c r="B379" s="10" t="s">
        <v>226</v>
      </c>
      <c r="C379" s="10" t="s">
        <v>541</v>
      </c>
      <c r="D379" s="2" t="s">
        <v>1133</v>
      </c>
      <c r="E379" s="3">
        <v>89</v>
      </c>
      <c r="F379" s="2">
        <v>0</v>
      </c>
      <c r="G379" s="2">
        <v>33</v>
      </c>
      <c r="H379" s="2">
        <v>0</v>
      </c>
      <c r="I379" s="3">
        <v>33</v>
      </c>
      <c r="J379" s="3">
        <v>3.4854121793616604</v>
      </c>
      <c r="K379" s="2">
        <v>0</v>
      </c>
      <c r="L379" s="2">
        <v>1.2923438417857842</v>
      </c>
      <c r="M379" s="2">
        <v>0</v>
      </c>
      <c r="N379" s="3">
        <v>1.2923438417857842</v>
      </c>
    </row>
    <row r="380" spans="1:14" ht="12" customHeight="1">
      <c r="A380" s="2">
        <v>3</v>
      </c>
      <c r="B380" s="10" t="s">
        <v>232</v>
      </c>
      <c r="C380" s="10" t="s">
        <v>318</v>
      </c>
      <c r="D380" s="2" t="s">
        <v>1134</v>
      </c>
      <c r="E380" s="3">
        <v>659</v>
      </c>
      <c r="F380" s="108">
        <v>621</v>
      </c>
      <c r="G380" s="2"/>
      <c r="H380" s="2"/>
      <c r="I380" s="78">
        <v>621</v>
      </c>
      <c r="J380" s="3">
        <v>11.503482465480825</v>
      </c>
      <c r="K380" s="108">
        <v>10.840155707228515</v>
      </c>
      <c r="L380" s="2">
        <v>0</v>
      </c>
      <c r="M380" s="2">
        <v>0</v>
      </c>
      <c r="N380" s="78">
        <v>10.840155707228515</v>
      </c>
    </row>
    <row r="381" spans="1:14" ht="12" customHeight="1">
      <c r="A381" s="2">
        <v>3</v>
      </c>
      <c r="B381" s="10" t="s">
        <v>236</v>
      </c>
      <c r="C381" s="10" t="s">
        <v>476</v>
      </c>
      <c r="D381" s="2" t="s">
        <v>1135</v>
      </c>
      <c r="E381" s="3">
        <v>6</v>
      </c>
      <c r="F381" s="108">
        <v>2</v>
      </c>
      <c r="G381" s="2"/>
      <c r="H381" s="2"/>
      <c r="I381" s="78">
        <v>2</v>
      </c>
      <c r="J381" s="3">
        <v>1.3392857142857142</v>
      </c>
      <c r="K381" s="108">
        <v>0.4464285714285714</v>
      </c>
      <c r="L381" s="2">
        <v>0</v>
      </c>
      <c r="M381" s="2">
        <v>0</v>
      </c>
      <c r="N381" s="78">
        <v>0.4464285714285714</v>
      </c>
    </row>
    <row r="382" spans="1:14" ht="12" customHeight="1">
      <c r="A382" s="2">
        <v>3</v>
      </c>
      <c r="B382" s="10" t="s">
        <v>235</v>
      </c>
      <c r="C382" s="10" t="s">
        <v>506</v>
      </c>
      <c r="D382" s="2" t="s">
        <v>1136</v>
      </c>
      <c r="E382" s="3">
        <v>665</v>
      </c>
      <c r="F382" s="108">
        <v>480</v>
      </c>
      <c r="G382" s="2"/>
      <c r="H382" s="2"/>
      <c r="I382" s="78">
        <v>480</v>
      </c>
      <c r="J382" s="3">
        <v>6.020660371379682</v>
      </c>
      <c r="K382" s="108">
        <v>4.34573981693571</v>
      </c>
      <c r="L382" s="2">
        <v>0</v>
      </c>
      <c r="M382" s="2">
        <v>0</v>
      </c>
      <c r="N382" s="78">
        <v>4.34573981693571</v>
      </c>
    </row>
    <row r="383" spans="1:14" ht="12" customHeight="1">
      <c r="A383" s="2">
        <v>3</v>
      </c>
      <c r="B383" s="10" t="s">
        <v>233</v>
      </c>
      <c r="C383" s="10" t="s">
        <v>362</v>
      </c>
      <c r="D383" s="2" t="s">
        <v>1137</v>
      </c>
      <c r="E383" s="3">
        <v>5</v>
      </c>
      <c r="F383" s="108">
        <v>5</v>
      </c>
      <c r="G383" s="2"/>
      <c r="H383" s="2"/>
      <c r="I383" s="78">
        <v>5</v>
      </c>
      <c r="J383" s="3">
        <v>0.8564576909900651</v>
      </c>
      <c r="K383" s="108">
        <v>0.8564576909900651</v>
      </c>
      <c r="L383" s="2">
        <v>0</v>
      </c>
      <c r="M383" s="2">
        <v>0</v>
      </c>
      <c r="N383" s="78">
        <v>0.8564576909900651</v>
      </c>
    </row>
    <row r="384" spans="1:14" ht="12" customHeight="1">
      <c r="A384" s="2">
        <v>3</v>
      </c>
      <c r="B384" s="10" t="s">
        <v>236</v>
      </c>
      <c r="C384" s="10" t="s">
        <v>457</v>
      </c>
      <c r="D384" s="2" t="s">
        <v>1138</v>
      </c>
      <c r="E384" s="3">
        <v>12</v>
      </c>
      <c r="F384" s="108">
        <v>6</v>
      </c>
      <c r="G384" s="2"/>
      <c r="H384" s="2"/>
      <c r="I384" s="78">
        <v>6</v>
      </c>
      <c r="J384" s="3">
        <v>2.2209883398112162</v>
      </c>
      <c r="K384" s="108">
        <v>1.1104941699056081</v>
      </c>
      <c r="L384" s="2">
        <v>0</v>
      </c>
      <c r="M384" s="2">
        <v>0</v>
      </c>
      <c r="N384" s="78">
        <v>1.1104941699056081</v>
      </c>
    </row>
    <row r="385" spans="1:14" ht="12" customHeight="1">
      <c r="A385" s="2">
        <v>1</v>
      </c>
      <c r="B385" s="10" t="s">
        <v>231</v>
      </c>
      <c r="C385" s="10" t="s">
        <v>140</v>
      </c>
      <c r="D385" s="2" t="s">
        <v>1139</v>
      </c>
      <c r="E385" s="3">
        <v>12</v>
      </c>
      <c r="F385" s="2">
        <v>0</v>
      </c>
      <c r="G385" s="2">
        <v>9</v>
      </c>
      <c r="H385" s="2">
        <v>0</v>
      </c>
      <c r="I385" s="3">
        <v>9</v>
      </c>
      <c r="J385" s="3">
        <v>1.037254732474717</v>
      </c>
      <c r="K385" s="2">
        <v>0</v>
      </c>
      <c r="L385" s="2">
        <v>0.7779410493560377</v>
      </c>
      <c r="M385" s="2">
        <v>0</v>
      </c>
      <c r="N385" s="3">
        <v>0.7779410493560377</v>
      </c>
    </row>
    <row r="386" spans="1:14" ht="12" customHeight="1">
      <c r="A386" s="2">
        <v>1</v>
      </c>
      <c r="B386" s="10" t="s">
        <v>234</v>
      </c>
      <c r="C386" s="10" t="s">
        <v>191</v>
      </c>
      <c r="D386" s="2" t="s">
        <v>1140</v>
      </c>
      <c r="E386" s="3">
        <v>31</v>
      </c>
      <c r="F386" s="2">
        <v>0</v>
      </c>
      <c r="G386" s="2">
        <v>21</v>
      </c>
      <c r="H386" s="2">
        <v>0</v>
      </c>
      <c r="I386" s="3">
        <v>21</v>
      </c>
      <c r="J386" s="3">
        <v>1.8277224220270032</v>
      </c>
      <c r="K386" s="2">
        <v>0</v>
      </c>
      <c r="L386" s="2">
        <v>1.2381345439537763</v>
      </c>
      <c r="M386" s="2">
        <v>0</v>
      </c>
      <c r="N386" s="3">
        <v>1.2381345439537763</v>
      </c>
    </row>
    <row r="387" spans="1:14" ht="12" customHeight="1">
      <c r="A387" s="2">
        <v>3</v>
      </c>
      <c r="B387" s="10" t="s">
        <v>236</v>
      </c>
      <c r="C387" s="10" t="s">
        <v>460</v>
      </c>
      <c r="D387" s="2" t="s">
        <v>1141</v>
      </c>
      <c r="E387" s="3">
        <v>31</v>
      </c>
      <c r="F387" s="108">
        <v>0</v>
      </c>
      <c r="G387" s="2"/>
      <c r="H387" s="2"/>
      <c r="I387" s="78">
        <v>0</v>
      </c>
      <c r="J387" s="3">
        <v>4.1588408907968875</v>
      </c>
      <c r="K387" s="108">
        <v>0</v>
      </c>
      <c r="L387" s="2">
        <v>0</v>
      </c>
      <c r="M387" s="2">
        <v>0</v>
      </c>
      <c r="N387" s="78">
        <v>0</v>
      </c>
    </row>
    <row r="388" spans="1:14" ht="12" customHeight="1">
      <c r="A388" s="2">
        <v>3</v>
      </c>
      <c r="B388" s="10" t="s">
        <v>233</v>
      </c>
      <c r="C388" s="10" t="s">
        <v>387</v>
      </c>
      <c r="D388" s="2" t="s">
        <v>1142</v>
      </c>
      <c r="E388" s="3">
        <v>4</v>
      </c>
      <c r="F388" s="108">
        <v>9</v>
      </c>
      <c r="G388" s="2"/>
      <c r="H388" s="2"/>
      <c r="I388" s="78">
        <v>9</v>
      </c>
      <c r="J388" s="3">
        <v>0.40068115796854653</v>
      </c>
      <c r="K388" s="108">
        <v>0.9015326054292296</v>
      </c>
      <c r="L388" s="2">
        <v>0</v>
      </c>
      <c r="M388" s="2">
        <v>0</v>
      </c>
      <c r="N388" s="78">
        <v>0.9015326054292296</v>
      </c>
    </row>
    <row r="389" spans="1:14" ht="12" customHeight="1">
      <c r="A389" s="2">
        <v>1</v>
      </c>
      <c r="B389" s="10" t="s">
        <v>231</v>
      </c>
      <c r="C389" s="10" t="s">
        <v>143</v>
      </c>
      <c r="D389" s="2" t="s">
        <v>1143</v>
      </c>
      <c r="E389" s="3">
        <v>52</v>
      </c>
      <c r="F389" s="2">
        <v>0</v>
      </c>
      <c r="G389" s="2">
        <v>23</v>
      </c>
      <c r="H389" s="2">
        <v>0</v>
      </c>
      <c r="I389" s="3">
        <v>23</v>
      </c>
      <c r="J389" s="3">
        <v>4.312132017580231</v>
      </c>
      <c r="K389" s="2">
        <v>0</v>
      </c>
      <c r="L389" s="2">
        <v>1.9072891616220249</v>
      </c>
      <c r="M389" s="2">
        <v>0</v>
      </c>
      <c r="N389" s="3">
        <v>1.9072891616220249</v>
      </c>
    </row>
    <row r="390" spans="1:14" ht="12" customHeight="1">
      <c r="A390" s="2">
        <v>1</v>
      </c>
      <c r="B390" s="10" t="s">
        <v>226</v>
      </c>
      <c r="C390" s="10" t="s">
        <v>522</v>
      </c>
      <c r="D390" s="2" t="s">
        <v>1144</v>
      </c>
      <c r="E390" s="3">
        <v>13</v>
      </c>
      <c r="F390" s="2">
        <v>0</v>
      </c>
      <c r="G390" s="2">
        <v>11</v>
      </c>
      <c r="H390" s="2">
        <v>0</v>
      </c>
      <c r="I390" s="3">
        <v>11</v>
      </c>
      <c r="J390" s="3">
        <v>1.2824306994179737</v>
      </c>
      <c r="K390" s="2">
        <v>0</v>
      </c>
      <c r="L390" s="2">
        <v>1.0851336687382855</v>
      </c>
      <c r="M390" s="2">
        <v>0</v>
      </c>
      <c r="N390" s="3">
        <v>1.0851336687382855</v>
      </c>
    </row>
    <row r="391" spans="1:14" ht="12" customHeight="1">
      <c r="A391" s="2">
        <v>1</v>
      </c>
      <c r="B391" s="10" t="s">
        <v>234</v>
      </c>
      <c r="C391" s="10" t="s">
        <v>182</v>
      </c>
      <c r="D391" s="2" t="s">
        <v>1145</v>
      </c>
      <c r="E391" s="3">
        <v>8</v>
      </c>
      <c r="F391" s="2">
        <v>0</v>
      </c>
      <c r="G391" s="2">
        <v>5</v>
      </c>
      <c r="H391" s="2">
        <v>0</v>
      </c>
      <c r="I391" s="3">
        <v>5</v>
      </c>
      <c r="J391" s="3">
        <v>1.1665208515602217</v>
      </c>
      <c r="K391" s="2">
        <v>0</v>
      </c>
      <c r="L391" s="2">
        <v>0.7290755322251385</v>
      </c>
      <c r="M391" s="2">
        <v>0</v>
      </c>
      <c r="N391" s="3">
        <v>0.7290755322251385</v>
      </c>
    </row>
    <row r="392" spans="1:14" ht="12" customHeight="1">
      <c r="A392" s="2">
        <v>1</v>
      </c>
      <c r="B392" s="10" t="s">
        <v>230</v>
      </c>
      <c r="C392" s="10" t="s">
        <v>712</v>
      </c>
      <c r="D392" s="2" t="s">
        <v>1146</v>
      </c>
      <c r="E392" s="3">
        <v>33</v>
      </c>
      <c r="F392" s="2">
        <v>200</v>
      </c>
      <c r="G392" s="2">
        <v>19</v>
      </c>
      <c r="H392" s="2">
        <v>0</v>
      </c>
      <c r="I392" s="3">
        <v>219</v>
      </c>
      <c r="J392" s="3">
        <v>2.9023746701846966</v>
      </c>
      <c r="K392" s="2">
        <v>17.59014951627089</v>
      </c>
      <c r="L392" s="2">
        <v>1.6710642040457344</v>
      </c>
      <c r="M392" s="2">
        <v>0</v>
      </c>
      <c r="N392" s="3">
        <v>19.261213720316622</v>
      </c>
    </row>
    <row r="393" spans="1:14" ht="12" customHeight="1">
      <c r="A393" s="2">
        <v>1</v>
      </c>
      <c r="B393" s="10" t="s">
        <v>226</v>
      </c>
      <c r="C393" s="10" t="s">
        <v>552</v>
      </c>
      <c r="D393" s="2" t="s">
        <v>1147</v>
      </c>
      <c r="E393" s="3">
        <v>15</v>
      </c>
      <c r="F393" s="2">
        <v>0</v>
      </c>
      <c r="G393" s="2">
        <v>11</v>
      </c>
      <c r="H393" s="2">
        <v>0</v>
      </c>
      <c r="I393" s="3">
        <v>11</v>
      </c>
      <c r="J393" s="3">
        <v>0.6622516556291391</v>
      </c>
      <c r="K393" s="2">
        <v>0</v>
      </c>
      <c r="L393" s="2">
        <v>0.4856512141280353</v>
      </c>
      <c r="M393" s="2">
        <v>0</v>
      </c>
      <c r="N393" s="3">
        <v>0.4856512141280353</v>
      </c>
    </row>
    <row r="394" spans="1:14" ht="12" customHeight="1">
      <c r="A394" s="2">
        <v>1</v>
      </c>
      <c r="B394" s="10" t="s">
        <v>231</v>
      </c>
      <c r="C394" s="10" t="s">
        <v>725</v>
      </c>
      <c r="D394" s="2" t="s">
        <v>1148</v>
      </c>
      <c r="E394" s="3">
        <v>37</v>
      </c>
      <c r="F394" s="2">
        <v>0</v>
      </c>
      <c r="G394" s="2">
        <v>7</v>
      </c>
      <c r="H394" s="2">
        <v>0</v>
      </c>
      <c r="I394" s="3">
        <v>7</v>
      </c>
      <c r="J394" s="3">
        <v>0.972941702385022</v>
      </c>
      <c r="K394" s="2">
        <v>0</v>
      </c>
      <c r="L394" s="2">
        <v>0.18407005180257172</v>
      </c>
      <c r="M394" s="2">
        <v>0</v>
      </c>
      <c r="N394" s="3">
        <v>0.18407005180257172</v>
      </c>
    </row>
    <row r="395" spans="1:14" ht="12" customHeight="1">
      <c r="A395" s="2">
        <v>3</v>
      </c>
      <c r="B395" s="10" t="s">
        <v>229</v>
      </c>
      <c r="C395" s="10" t="s">
        <v>267</v>
      </c>
      <c r="D395" s="2" t="s">
        <v>1149</v>
      </c>
      <c r="E395" s="3">
        <v>31</v>
      </c>
      <c r="F395" s="108">
        <v>17</v>
      </c>
      <c r="G395" s="2"/>
      <c r="H395" s="2"/>
      <c r="I395" s="78">
        <v>17</v>
      </c>
      <c r="J395" s="3">
        <v>1.1062341647932055</v>
      </c>
      <c r="K395" s="108">
        <v>0.6066445419833708</v>
      </c>
      <c r="L395" s="2">
        <v>0</v>
      </c>
      <c r="M395" s="2">
        <v>0</v>
      </c>
      <c r="N395" s="78">
        <v>0.6066445419833708</v>
      </c>
    </row>
    <row r="396" spans="1:14" ht="12" customHeight="1">
      <c r="A396" s="2">
        <v>3</v>
      </c>
      <c r="B396" s="10" t="s">
        <v>235</v>
      </c>
      <c r="C396" s="10" t="s">
        <v>497</v>
      </c>
      <c r="D396" s="2" t="s">
        <v>1150</v>
      </c>
      <c r="E396" s="3">
        <v>2</v>
      </c>
      <c r="F396" s="108">
        <v>3</v>
      </c>
      <c r="G396" s="2"/>
      <c r="H396" s="2"/>
      <c r="I396" s="78">
        <v>3</v>
      </c>
      <c r="J396" s="3">
        <v>0.3985651654045437</v>
      </c>
      <c r="K396" s="108">
        <v>0.5978477481068154</v>
      </c>
      <c r="L396" s="2">
        <v>0</v>
      </c>
      <c r="M396" s="2">
        <v>0</v>
      </c>
      <c r="N396" s="78">
        <v>0.5978477481068154</v>
      </c>
    </row>
    <row r="397" spans="1:14" ht="12" customHeight="1">
      <c r="A397" s="2">
        <v>1</v>
      </c>
      <c r="B397" s="10" t="s">
        <v>226</v>
      </c>
      <c r="C397" s="10" t="s">
        <v>570</v>
      </c>
      <c r="D397" s="2" t="s">
        <v>1151</v>
      </c>
      <c r="E397" s="3">
        <v>3</v>
      </c>
      <c r="F397" s="2">
        <v>0</v>
      </c>
      <c r="G397" s="2">
        <v>5</v>
      </c>
      <c r="H397" s="2">
        <v>0</v>
      </c>
      <c r="I397" s="3">
        <v>5</v>
      </c>
      <c r="J397" s="3">
        <v>0.24507801650191977</v>
      </c>
      <c r="K397" s="2">
        <v>0</v>
      </c>
      <c r="L397" s="2">
        <v>0.408463360836533</v>
      </c>
      <c r="M397" s="2">
        <v>0</v>
      </c>
      <c r="N397" s="3">
        <v>0.408463360836533</v>
      </c>
    </row>
    <row r="398" spans="1:14" ht="12" customHeight="1">
      <c r="A398" s="2">
        <v>3</v>
      </c>
      <c r="B398" s="10" t="s">
        <v>233</v>
      </c>
      <c r="C398" s="10" t="s">
        <v>420</v>
      </c>
      <c r="D398" s="2" t="s">
        <v>1152</v>
      </c>
      <c r="E398" s="3">
        <v>9</v>
      </c>
      <c r="F398" s="108">
        <v>3</v>
      </c>
      <c r="G398" s="2"/>
      <c r="H398" s="2"/>
      <c r="I398" s="78">
        <v>3</v>
      </c>
      <c r="J398" s="3">
        <v>2.2750252780586453</v>
      </c>
      <c r="K398" s="108">
        <v>0.7583417593528817</v>
      </c>
      <c r="L398" s="2">
        <v>0</v>
      </c>
      <c r="M398" s="2">
        <v>0</v>
      </c>
      <c r="N398" s="78">
        <v>0.7583417593528817</v>
      </c>
    </row>
    <row r="399" spans="1:14" ht="12" customHeight="1">
      <c r="A399" s="2">
        <v>3</v>
      </c>
      <c r="B399" s="10" t="s">
        <v>235</v>
      </c>
      <c r="C399" s="10" t="s">
        <v>488</v>
      </c>
      <c r="D399" s="2" t="s">
        <v>1153</v>
      </c>
      <c r="E399" s="3">
        <v>6</v>
      </c>
      <c r="F399" s="108">
        <v>5</v>
      </c>
      <c r="G399" s="2"/>
      <c r="H399" s="2"/>
      <c r="I399" s="78">
        <v>5</v>
      </c>
      <c r="J399" s="3">
        <v>1.89693329117926</v>
      </c>
      <c r="K399" s="108">
        <v>1.5807777426493834</v>
      </c>
      <c r="L399" s="2">
        <v>0</v>
      </c>
      <c r="M399" s="2">
        <v>0</v>
      </c>
      <c r="N399" s="78">
        <v>1.5807777426493834</v>
      </c>
    </row>
    <row r="400" spans="1:14" ht="12" customHeight="1">
      <c r="A400" s="2">
        <v>1</v>
      </c>
      <c r="B400" s="10" t="s">
        <v>230</v>
      </c>
      <c r="C400" s="10" t="s">
        <v>693</v>
      </c>
      <c r="D400" s="2" t="s">
        <v>1154</v>
      </c>
      <c r="E400" s="3">
        <v>414</v>
      </c>
      <c r="F400" s="2">
        <v>0</v>
      </c>
      <c r="G400" s="2">
        <v>88</v>
      </c>
      <c r="H400" s="2">
        <v>0</v>
      </c>
      <c r="I400" s="3">
        <v>88</v>
      </c>
      <c r="J400" s="3">
        <v>5.87584092650941</v>
      </c>
      <c r="K400" s="2">
        <v>0</v>
      </c>
      <c r="L400" s="2">
        <v>1.248971018195237</v>
      </c>
      <c r="M400" s="2">
        <v>0</v>
      </c>
      <c r="N400" s="3">
        <v>1.248971018195237</v>
      </c>
    </row>
    <row r="401" spans="1:14" ht="12" customHeight="1">
      <c r="A401" s="2">
        <v>1</v>
      </c>
      <c r="B401" s="10" t="s">
        <v>231</v>
      </c>
      <c r="C401" s="10" t="s">
        <v>138</v>
      </c>
      <c r="D401" s="2" t="s">
        <v>1155</v>
      </c>
      <c r="E401" s="3">
        <v>20</v>
      </c>
      <c r="F401" s="2">
        <v>0</v>
      </c>
      <c r="G401" s="2">
        <v>7</v>
      </c>
      <c r="H401" s="2">
        <v>0</v>
      </c>
      <c r="I401" s="3">
        <v>7</v>
      </c>
      <c r="J401" s="3">
        <v>1.478524432616249</v>
      </c>
      <c r="K401" s="2">
        <v>0</v>
      </c>
      <c r="L401" s="2">
        <v>0.5174835514156871</v>
      </c>
      <c r="M401" s="2">
        <v>0</v>
      </c>
      <c r="N401" s="3">
        <v>0.5174835514156871</v>
      </c>
    </row>
    <row r="402" spans="1:14" ht="12" customHeight="1">
      <c r="A402" s="2">
        <v>1</v>
      </c>
      <c r="B402" s="10" t="s">
        <v>230</v>
      </c>
      <c r="C402" s="10" t="s">
        <v>658</v>
      </c>
      <c r="D402" s="2" t="s">
        <v>1156</v>
      </c>
      <c r="E402" s="3">
        <v>27</v>
      </c>
      <c r="F402" s="2">
        <v>0</v>
      </c>
      <c r="G402" s="2">
        <v>15</v>
      </c>
      <c r="H402" s="2">
        <v>0</v>
      </c>
      <c r="I402" s="3">
        <v>15</v>
      </c>
      <c r="J402" s="3">
        <v>1.1675170803424717</v>
      </c>
      <c r="K402" s="2">
        <v>0</v>
      </c>
      <c r="L402" s="2">
        <v>0.648620600190262</v>
      </c>
      <c r="M402" s="2">
        <v>0</v>
      </c>
      <c r="N402" s="3">
        <v>0.648620600190262</v>
      </c>
    </row>
    <row r="403" spans="1:14" ht="12" customHeight="1">
      <c r="A403" s="2">
        <v>1</v>
      </c>
      <c r="B403" s="10" t="s">
        <v>230</v>
      </c>
      <c r="C403" s="10" t="s">
        <v>705</v>
      </c>
      <c r="D403" s="2" t="s">
        <v>1157</v>
      </c>
      <c r="E403" s="3">
        <v>22</v>
      </c>
      <c r="F403" s="2">
        <v>0</v>
      </c>
      <c r="G403" s="2">
        <v>8</v>
      </c>
      <c r="H403" s="2">
        <v>0</v>
      </c>
      <c r="I403" s="3">
        <v>8</v>
      </c>
      <c r="J403" s="3">
        <v>2.8597426231639154</v>
      </c>
      <c r="K403" s="2">
        <v>0</v>
      </c>
      <c r="L403" s="2">
        <v>1.0399064084232421</v>
      </c>
      <c r="M403" s="2">
        <v>0</v>
      </c>
      <c r="N403" s="3">
        <v>1.0399064084232421</v>
      </c>
    </row>
    <row r="404" spans="1:14" ht="12" customHeight="1">
      <c r="A404" s="2">
        <v>1</v>
      </c>
      <c r="B404" s="10" t="s">
        <v>234</v>
      </c>
      <c r="C404" s="10" t="s">
        <v>173</v>
      </c>
      <c r="D404" s="2" t="s">
        <v>1158</v>
      </c>
      <c r="E404" s="3">
        <v>15</v>
      </c>
      <c r="F404" s="2">
        <v>0</v>
      </c>
      <c r="G404" s="2">
        <v>12</v>
      </c>
      <c r="H404" s="2">
        <v>0</v>
      </c>
      <c r="I404" s="3">
        <v>12</v>
      </c>
      <c r="J404" s="3">
        <v>1.4574426739214923</v>
      </c>
      <c r="K404" s="2">
        <v>0</v>
      </c>
      <c r="L404" s="2">
        <v>1.165954139137194</v>
      </c>
      <c r="M404" s="2">
        <v>0</v>
      </c>
      <c r="N404" s="3">
        <v>1.165954139137194</v>
      </c>
    </row>
    <row r="405" spans="1:14" ht="12" customHeight="1">
      <c r="A405" s="2">
        <v>1</v>
      </c>
      <c r="B405" s="10" t="s">
        <v>228</v>
      </c>
      <c r="C405" s="10" t="s">
        <v>592</v>
      </c>
      <c r="D405" s="2" t="s">
        <v>1159</v>
      </c>
      <c r="E405" s="3">
        <v>13</v>
      </c>
      <c r="F405" s="2">
        <v>0</v>
      </c>
      <c r="G405" s="2">
        <v>15</v>
      </c>
      <c r="H405" s="2">
        <v>0</v>
      </c>
      <c r="I405" s="3">
        <v>15</v>
      </c>
      <c r="J405" s="3">
        <v>0.915299584594804</v>
      </c>
      <c r="K405" s="2">
        <v>0</v>
      </c>
      <c r="L405" s="2">
        <v>1.0561149053016967</v>
      </c>
      <c r="M405" s="2">
        <v>0</v>
      </c>
      <c r="N405" s="3">
        <v>1.0561149053016967</v>
      </c>
    </row>
    <row r="406" spans="1:14" ht="12" customHeight="1">
      <c r="A406" s="2">
        <v>3</v>
      </c>
      <c r="B406" s="10" t="s">
        <v>233</v>
      </c>
      <c r="C406" s="10" t="s">
        <v>431</v>
      </c>
      <c r="D406" s="2" t="s">
        <v>1160</v>
      </c>
      <c r="E406" s="3">
        <v>12</v>
      </c>
      <c r="F406" s="108">
        <v>5</v>
      </c>
      <c r="G406" s="2"/>
      <c r="H406" s="2"/>
      <c r="I406" s="78">
        <v>5</v>
      </c>
      <c r="J406" s="3">
        <v>3.116883116883117</v>
      </c>
      <c r="K406" s="108">
        <v>1.2987012987012987</v>
      </c>
      <c r="L406" s="2">
        <v>0</v>
      </c>
      <c r="M406" s="2">
        <v>0</v>
      </c>
      <c r="N406" s="78">
        <v>1.2987012987012987</v>
      </c>
    </row>
    <row r="407" spans="1:14" ht="12" customHeight="1">
      <c r="A407" s="2">
        <v>3</v>
      </c>
      <c r="B407" s="10" t="s">
        <v>229</v>
      </c>
      <c r="C407" s="10" t="s">
        <v>262</v>
      </c>
      <c r="D407" s="2" t="s">
        <v>1161</v>
      </c>
      <c r="E407" s="3">
        <v>4</v>
      </c>
      <c r="F407" s="108">
        <v>6</v>
      </c>
      <c r="G407" s="2"/>
      <c r="H407" s="2"/>
      <c r="I407" s="78">
        <v>6</v>
      </c>
      <c r="J407" s="3">
        <v>0.45662100456621</v>
      </c>
      <c r="K407" s="108">
        <v>0.684931506849315</v>
      </c>
      <c r="L407" s="2">
        <v>0</v>
      </c>
      <c r="M407" s="2">
        <v>0</v>
      </c>
      <c r="N407" s="78">
        <v>0.684931506849315</v>
      </c>
    </row>
    <row r="408" spans="1:14" ht="12" customHeight="1">
      <c r="A408" s="2">
        <v>3</v>
      </c>
      <c r="B408" s="10" t="s">
        <v>229</v>
      </c>
      <c r="C408" s="10" t="s">
        <v>282</v>
      </c>
      <c r="D408" s="2" t="s">
        <v>1162</v>
      </c>
      <c r="E408" s="3">
        <v>36</v>
      </c>
      <c r="F408" s="108">
        <v>8</v>
      </c>
      <c r="G408" s="2"/>
      <c r="H408" s="2"/>
      <c r="I408" s="78">
        <v>8</v>
      </c>
      <c r="J408" s="3">
        <v>1.1410459587955626</v>
      </c>
      <c r="K408" s="108">
        <v>0.25356576862123614</v>
      </c>
      <c r="L408" s="2">
        <v>0</v>
      </c>
      <c r="M408" s="2">
        <v>0</v>
      </c>
      <c r="N408" s="78">
        <v>0.25356576862123614</v>
      </c>
    </row>
    <row r="409" spans="1:14" ht="12" customHeight="1">
      <c r="A409" s="2">
        <v>1</v>
      </c>
      <c r="B409" s="10" t="s">
        <v>231</v>
      </c>
      <c r="C409" s="10" t="s">
        <v>150</v>
      </c>
      <c r="D409" s="2" t="s">
        <v>1163</v>
      </c>
      <c r="E409" s="3">
        <v>78</v>
      </c>
      <c r="F409" s="2">
        <v>0</v>
      </c>
      <c r="G409" s="2">
        <v>15</v>
      </c>
      <c r="H409" s="2">
        <v>0</v>
      </c>
      <c r="I409" s="3">
        <v>15</v>
      </c>
      <c r="J409" s="3">
        <v>2.5186476799380024</v>
      </c>
      <c r="K409" s="2">
        <v>0</v>
      </c>
      <c r="L409" s="2">
        <v>0.4843553230650005</v>
      </c>
      <c r="M409" s="2">
        <v>0</v>
      </c>
      <c r="N409" s="3">
        <v>0.4843553230650005</v>
      </c>
    </row>
    <row r="410" spans="1:14" ht="12" customHeight="1">
      <c r="A410" s="2">
        <v>1</v>
      </c>
      <c r="B410" s="10" t="s">
        <v>230</v>
      </c>
      <c r="C410" s="10" t="s">
        <v>690</v>
      </c>
      <c r="D410" s="2" t="s">
        <v>1164</v>
      </c>
      <c r="E410" s="3">
        <v>17</v>
      </c>
      <c r="F410" s="2">
        <v>0</v>
      </c>
      <c r="G410" s="2">
        <v>10</v>
      </c>
      <c r="H410" s="2">
        <v>0</v>
      </c>
      <c r="I410" s="3">
        <v>10</v>
      </c>
      <c r="J410" s="3">
        <v>1.8330817338796634</v>
      </c>
      <c r="K410" s="2">
        <v>0</v>
      </c>
      <c r="L410" s="2">
        <v>1.0782833728703904</v>
      </c>
      <c r="M410" s="2">
        <v>0</v>
      </c>
      <c r="N410" s="3">
        <v>1.0782833728703904</v>
      </c>
    </row>
    <row r="411" spans="1:14" ht="12" customHeight="1">
      <c r="A411" s="2">
        <v>2</v>
      </c>
      <c r="B411" s="10" t="s">
        <v>227</v>
      </c>
      <c r="C411" s="10" t="s">
        <v>213</v>
      </c>
      <c r="D411" s="2" t="s">
        <v>1165</v>
      </c>
      <c r="E411" s="3">
        <v>70</v>
      </c>
      <c r="F411" s="2">
        <v>0</v>
      </c>
      <c r="G411" s="2">
        <v>4</v>
      </c>
      <c r="H411" s="2">
        <v>0</v>
      </c>
      <c r="I411" s="3">
        <v>4</v>
      </c>
      <c r="J411" s="3">
        <v>2.1157624301042772</v>
      </c>
      <c r="K411" s="2">
        <v>0</v>
      </c>
      <c r="L411" s="2">
        <v>0.12090071029167297</v>
      </c>
      <c r="M411" s="2">
        <v>0</v>
      </c>
      <c r="N411" s="3">
        <v>0.12090071029167297</v>
      </c>
    </row>
    <row r="412" spans="1:14" ht="12" customHeight="1">
      <c r="A412" s="2">
        <v>1</v>
      </c>
      <c r="B412" s="10" t="s">
        <v>228</v>
      </c>
      <c r="C412" s="10" t="s">
        <v>643</v>
      </c>
      <c r="D412" s="2" t="s">
        <v>1166</v>
      </c>
      <c r="E412" s="3">
        <v>34</v>
      </c>
      <c r="F412" s="2">
        <v>0</v>
      </c>
      <c r="G412" s="2">
        <v>17</v>
      </c>
      <c r="H412" s="2">
        <v>0</v>
      </c>
      <c r="I412" s="3">
        <v>17</v>
      </c>
      <c r="J412" s="3">
        <v>3.1036056595162025</v>
      </c>
      <c r="K412" s="2">
        <v>0</v>
      </c>
      <c r="L412" s="2">
        <v>1.5518028297581012</v>
      </c>
      <c r="M412" s="2">
        <v>0</v>
      </c>
      <c r="N412" s="3">
        <v>1.5518028297581012</v>
      </c>
    </row>
    <row r="413" spans="1:14" ht="12" customHeight="1">
      <c r="A413" s="2">
        <v>1</v>
      </c>
      <c r="B413" s="10" t="s">
        <v>226</v>
      </c>
      <c r="C413" s="10" t="s">
        <v>581</v>
      </c>
      <c r="D413" s="2" t="s">
        <v>1167</v>
      </c>
      <c r="E413" s="3">
        <v>9</v>
      </c>
      <c r="F413" s="2">
        <v>0</v>
      </c>
      <c r="G413" s="2">
        <v>10</v>
      </c>
      <c r="H413" s="2">
        <v>0</v>
      </c>
      <c r="I413" s="3">
        <v>10</v>
      </c>
      <c r="J413" s="3">
        <v>0.6764882742032472</v>
      </c>
      <c r="K413" s="2">
        <v>0</v>
      </c>
      <c r="L413" s="2">
        <v>0.751653638003608</v>
      </c>
      <c r="M413" s="2">
        <v>0</v>
      </c>
      <c r="N413" s="3">
        <v>0.751653638003608</v>
      </c>
    </row>
    <row r="414" spans="1:14" ht="12" customHeight="1">
      <c r="A414" s="2">
        <v>3</v>
      </c>
      <c r="B414" s="10" t="s">
        <v>233</v>
      </c>
      <c r="C414" s="10" t="s">
        <v>363</v>
      </c>
      <c r="D414" s="2" t="s">
        <v>1168</v>
      </c>
      <c r="E414" s="3">
        <v>5</v>
      </c>
      <c r="F414" s="108">
        <v>2</v>
      </c>
      <c r="G414" s="2"/>
      <c r="H414" s="2"/>
      <c r="I414" s="78">
        <v>2</v>
      </c>
      <c r="J414" s="3">
        <v>1.7818959372772631</v>
      </c>
      <c r="K414" s="108">
        <v>0.7127583749109052</v>
      </c>
      <c r="L414" s="2">
        <v>0</v>
      </c>
      <c r="M414" s="2">
        <v>0</v>
      </c>
      <c r="N414" s="78">
        <v>0.7127583749109052</v>
      </c>
    </row>
    <row r="415" spans="1:14" ht="12" customHeight="1">
      <c r="A415" s="2">
        <v>3</v>
      </c>
      <c r="B415" s="10" t="s">
        <v>233</v>
      </c>
      <c r="C415" s="10" t="s">
        <v>375</v>
      </c>
      <c r="D415" s="2" t="s">
        <v>1169</v>
      </c>
      <c r="E415" s="3">
        <v>22</v>
      </c>
      <c r="F415" s="108">
        <v>13</v>
      </c>
      <c r="G415" s="2"/>
      <c r="H415" s="2"/>
      <c r="I415" s="78">
        <v>13</v>
      </c>
      <c r="J415" s="3">
        <v>0.888673452900307</v>
      </c>
      <c r="K415" s="108">
        <v>0.5251252221683632</v>
      </c>
      <c r="L415" s="2">
        <v>0</v>
      </c>
      <c r="M415" s="2">
        <v>0</v>
      </c>
      <c r="N415" s="78">
        <v>0.5251252221683632</v>
      </c>
    </row>
    <row r="416" spans="1:14" ht="12" customHeight="1">
      <c r="A416" s="2">
        <v>1</v>
      </c>
      <c r="B416" s="10" t="s">
        <v>228</v>
      </c>
      <c r="C416" s="10" t="s">
        <v>612</v>
      </c>
      <c r="D416" s="2" t="s">
        <v>1170</v>
      </c>
      <c r="E416" s="3">
        <v>27</v>
      </c>
      <c r="F416" s="2">
        <v>0</v>
      </c>
      <c r="G416" s="2">
        <v>10</v>
      </c>
      <c r="H416" s="2">
        <v>20</v>
      </c>
      <c r="I416" s="3">
        <v>30</v>
      </c>
      <c r="J416" s="3">
        <v>1.0822944642642403</v>
      </c>
      <c r="K416" s="2">
        <v>0</v>
      </c>
      <c r="L416" s="2">
        <v>0.4008498015793482</v>
      </c>
      <c r="M416" s="2">
        <v>0.8016996031586964</v>
      </c>
      <c r="N416" s="3">
        <v>1.2025494047380447</v>
      </c>
    </row>
    <row r="417" spans="1:14" ht="12" customHeight="1">
      <c r="A417" s="2">
        <v>1</v>
      </c>
      <c r="B417" s="10" t="s">
        <v>234</v>
      </c>
      <c r="C417" s="10" t="s">
        <v>192</v>
      </c>
      <c r="D417" s="2" t="s">
        <v>1171</v>
      </c>
      <c r="E417" s="3">
        <v>111</v>
      </c>
      <c r="F417" s="2">
        <v>70</v>
      </c>
      <c r="G417" s="2">
        <v>0</v>
      </c>
      <c r="H417" s="2">
        <v>24</v>
      </c>
      <c r="I417" s="3">
        <v>94</v>
      </c>
      <c r="J417" s="3">
        <v>7.428227263601687</v>
      </c>
      <c r="K417" s="2">
        <v>4.684467643712775</v>
      </c>
      <c r="L417" s="2">
        <v>0</v>
      </c>
      <c r="M417" s="2">
        <v>1.6061031921300943</v>
      </c>
      <c r="N417" s="3">
        <v>6.290570835842869</v>
      </c>
    </row>
    <row r="418" spans="1:14" ht="12" customHeight="1">
      <c r="A418" s="2">
        <v>3</v>
      </c>
      <c r="B418" s="10" t="s">
        <v>236</v>
      </c>
      <c r="C418" s="10" t="s">
        <v>464</v>
      </c>
      <c r="D418" s="2" t="s">
        <v>1172</v>
      </c>
      <c r="E418" s="3">
        <v>2</v>
      </c>
      <c r="F418" s="108">
        <v>0</v>
      </c>
      <c r="G418" s="2"/>
      <c r="H418" s="2"/>
      <c r="I418" s="78">
        <v>0</v>
      </c>
      <c r="J418" s="3">
        <v>0.37700282752120645</v>
      </c>
      <c r="K418" s="108">
        <v>0</v>
      </c>
      <c r="L418" s="2">
        <v>0</v>
      </c>
      <c r="M418" s="2">
        <v>0</v>
      </c>
      <c r="N418" s="78">
        <v>0</v>
      </c>
    </row>
    <row r="419" spans="1:14" ht="12" customHeight="1">
      <c r="A419" s="2">
        <v>3</v>
      </c>
      <c r="B419" s="10" t="s">
        <v>232</v>
      </c>
      <c r="C419" s="10" t="s">
        <v>347</v>
      </c>
      <c r="D419" s="2" t="s">
        <v>1173</v>
      </c>
      <c r="E419" s="3">
        <v>1</v>
      </c>
      <c r="F419" s="108">
        <v>5</v>
      </c>
      <c r="G419" s="2"/>
      <c r="H419" s="2"/>
      <c r="I419" s="78">
        <v>5</v>
      </c>
      <c r="J419" s="3">
        <v>0.17866714311238163</v>
      </c>
      <c r="K419" s="108">
        <v>0.8933357155619082</v>
      </c>
      <c r="L419" s="2">
        <v>0</v>
      </c>
      <c r="M419" s="2">
        <v>0</v>
      </c>
      <c r="N419" s="78">
        <v>0.8933357155619082</v>
      </c>
    </row>
    <row r="420" spans="1:14" ht="12" customHeight="1">
      <c r="A420" s="2">
        <v>1</v>
      </c>
      <c r="B420" s="10" t="s">
        <v>234</v>
      </c>
      <c r="C420" s="10" t="s">
        <v>194</v>
      </c>
      <c r="D420" s="2" t="s">
        <v>1174</v>
      </c>
      <c r="E420" s="3">
        <v>9</v>
      </c>
      <c r="F420" s="2">
        <v>0</v>
      </c>
      <c r="G420" s="2">
        <v>7</v>
      </c>
      <c r="H420" s="2">
        <v>0</v>
      </c>
      <c r="I420" s="3">
        <v>7</v>
      </c>
      <c r="J420" s="3">
        <v>0.551944069667607</v>
      </c>
      <c r="K420" s="2">
        <v>0</v>
      </c>
      <c r="L420" s="2">
        <v>0.42928983196369436</v>
      </c>
      <c r="M420" s="2">
        <v>0</v>
      </c>
      <c r="N420" s="3">
        <v>0.42928983196369436</v>
      </c>
    </row>
    <row r="421" spans="1:14" ht="12" customHeight="1">
      <c r="A421" s="2">
        <v>1</v>
      </c>
      <c r="B421" s="10" t="s">
        <v>228</v>
      </c>
      <c r="C421" s="10" t="s">
        <v>597</v>
      </c>
      <c r="D421" s="2" t="s">
        <v>1175</v>
      </c>
      <c r="E421" s="3">
        <v>15</v>
      </c>
      <c r="F421" s="2">
        <v>0</v>
      </c>
      <c r="G421" s="2">
        <v>18</v>
      </c>
      <c r="H421" s="2">
        <v>0</v>
      </c>
      <c r="I421" s="3">
        <v>18</v>
      </c>
      <c r="J421" s="3">
        <v>3.389830508474576</v>
      </c>
      <c r="K421" s="2">
        <v>0</v>
      </c>
      <c r="L421" s="2">
        <v>4.067796610169491</v>
      </c>
      <c r="M421" s="2">
        <v>0</v>
      </c>
      <c r="N421" s="3">
        <v>4.067796610169491</v>
      </c>
    </row>
    <row r="422" spans="1:14" ht="12" customHeight="1">
      <c r="A422" s="2">
        <v>3</v>
      </c>
      <c r="B422" s="10" t="s">
        <v>233</v>
      </c>
      <c r="C422" s="10" t="s">
        <v>413</v>
      </c>
      <c r="D422" s="2" t="s">
        <v>1176</v>
      </c>
      <c r="E422" s="3">
        <v>44</v>
      </c>
      <c r="F422" s="108">
        <v>19</v>
      </c>
      <c r="G422" s="2"/>
      <c r="H422" s="2"/>
      <c r="I422" s="78">
        <v>19</v>
      </c>
      <c r="J422" s="3">
        <v>4.539826661163846</v>
      </c>
      <c r="K422" s="108">
        <v>1.960379694593479</v>
      </c>
      <c r="L422" s="2">
        <v>0</v>
      </c>
      <c r="M422" s="2">
        <v>0</v>
      </c>
      <c r="N422" s="78">
        <v>1.960379694593479</v>
      </c>
    </row>
    <row r="423" spans="1:14" ht="12" customHeight="1">
      <c r="A423" s="2">
        <v>3</v>
      </c>
      <c r="B423" s="10" t="s">
        <v>232</v>
      </c>
      <c r="C423" s="10" t="s">
        <v>348</v>
      </c>
      <c r="D423" s="2" t="s">
        <v>1177</v>
      </c>
      <c r="E423" s="3">
        <v>26</v>
      </c>
      <c r="F423" s="108">
        <v>15</v>
      </c>
      <c r="G423" s="2"/>
      <c r="H423" s="2"/>
      <c r="I423" s="78">
        <v>15</v>
      </c>
      <c r="J423" s="3">
        <v>1.5196680109883687</v>
      </c>
      <c r="K423" s="108">
        <v>0.8767315448009819</v>
      </c>
      <c r="L423" s="2">
        <v>0</v>
      </c>
      <c r="M423" s="2">
        <v>0</v>
      </c>
      <c r="N423" s="78">
        <v>0.8767315448009819</v>
      </c>
    </row>
    <row r="424" spans="1:14" ht="12" customHeight="1">
      <c r="A424" s="2">
        <v>3</v>
      </c>
      <c r="B424" s="10" t="s">
        <v>229</v>
      </c>
      <c r="C424" s="10" t="s">
        <v>272</v>
      </c>
      <c r="D424" s="2" t="s">
        <v>1178</v>
      </c>
      <c r="E424" s="3">
        <v>10</v>
      </c>
      <c r="F424" s="108">
        <v>9</v>
      </c>
      <c r="G424" s="2"/>
      <c r="H424" s="2"/>
      <c r="I424" s="78">
        <v>9</v>
      </c>
      <c r="J424" s="3">
        <v>1.0903936321011884</v>
      </c>
      <c r="K424" s="108">
        <v>0.9813542688910696</v>
      </c>
      <c r="L424" s="2">
        <v>0</v>
      </c>
      <c r="M424" s="2">
        <v>0</v>
      </c>
      <c r="N424" s="78">
        <v>0.9813542688910696</v>
      </c>
    </row>
    <row r="425" spans="1:14" ht="12" customHeight="1">
      <c r="A425" s="2">
        <v>3</v>
      </c>
      <c r="B425" s="10" t="s">
        <v>235</v>
      </c>
      <c r="C425" s="10" t="s">
        <v>514</v>
      </c>
      <c r="D425" s="2" t="s">
        <v>1179</v>
      </c>
      <c r="E425" s="3">
        <v>47</v>
      </c>
      <c r="F425" s="108">
        <v>55</v>
      </c>
      <c r="G425" s="2"/>
      <c r="H425" s="2"/>
      <c r="I425" s="78">
        <v>55</v>
      </c>
      <c r="J425" s="3">
        <v>5.108140419519618</v>
      </c>
      <c r="K425" s="108">
        <v>5.977611129225084</v>
      </c>
      <c r="L425" s="2">
        <v>0</v>
      </c>
      <c r="M425" s="2">
        <v>0</v>
      </c>
      <c r="N425" s="78">
        <v>5.977611129225084</v>
      </c>
    </row>
    <row r="426" spans="1:14" ht="12" customHeight="1">
      <c r="A426" s="2">
        <v>1</v>
      </c>
      <c r="B426" s="10" t="s">
        <v>230</v>
      </c>
      <c r="C426" s="10" t="s">
        <v>708</v>
      </c>
      <c r="D426" s="2" t="s">
        <v>1180</v>
      </c>
      <c r="E426" s="3">
        <v>13</v>
      </c>
      <c r="F426" s="2">
        <v>0</v>
      </c>
      <c r="G426" s="2">
        <v>10</v>
      </c>
      <c r="H426" s="2">
        <v>0</v>
      </c>
      <c r="I426" s="3">
        <v>10</v>
      </c>
      <c r="J426" s="3">
        <v>1.9353878219443204</v>
      </c>
      <c r="K426" s="2">
        <v>0</v>
      </c>
      <c r="L426" s="2">
        <v>1.4887598630340926</v>
      </c>
      <c r="M426" s="2">
        <v>0</v>
      </c>
      <c r="N426" s="3">
        <v>1.4887598630340926</v>
      </c>
    </row>
    <row r="427" spans="1:14" ht="12" customHeight="1">
      <c r="A427" s="2">
        <v>3</v>
      </c>
      <c r="B427" s="10" t="s">
        <v>233</v>
      </c>
      <c r="C427" s="10" t="s">
        <v>394</v>
      </c>
      <c r="D427" s="2" t="s">
        <v>1181</v>
      </c>
      <c r="E427" s="3">
        <v>29</v>
      </c>
      <c r="F427" s="108">
        <v>6</v>
      </c>
      <c r="G427" s="2"/>
      <c r="H427" s="2"/>
      <c r="I427" s="78">
        <v>6</v>
      </c>
      <c r="J427" s="3">
        <v>2.8309254197579072</v>
      </c>
      <c r="K427" s="108">
        <v>0.5857087075361187</v>
      </c>
      <c r="L427" s="2">
        <v>0</v>
      </c>
      <c r="M427" s="2">
        <v>0</v>
      </c>
      <c r="N427" s="78">
        <v>0.5857087075361187</v>
      </c>
    </row>
    <row r="428" spans="1:14" ht="12" customHeight="1">
      <c r="A428" s="2">
        <v>3</v>
      </c>
      <c r="B428" s="10" t="s">
        <v>232</v>
      </c>
      <c r="C428" s="10" t="s">
        <v>302</v>
      </c>
      <c r="D428" s="2" t="s">
        <v>1182</v>
      </c>
      <c r="E428" s="3">
        <v>20</v>
      </c>
      <c r="F428" s="108">
        <v>17</v>
      </c>
      <c r="G428" s="2"/>
      <c r="H428" s="2"/>
      <c r="I428" s="78">
        <v>17</v>
      </c>
      <c r="J428" s="3">
        <v>1.170617500731636</v>
      </c>
      <c r="K428" s="108">
        <v>0.9950248756218905</v>
      </c>
      <c r="L428" s="2">
        <v>0</v>
      </c>
      <c r="M428" s="2">
        <v>0</v>
      </c>
      <c r="N428" s="78">
        <v>0.9950248756218905</v>
      </c>
    </row>
    <row r="429" spans="1:14" ht="12" customHeight="1">
      <c r="A429" s="2">
        <v>1</v>
      </c>
      <c r="B429" s="10" t="s">
        <v>230</v>
      </c>
      <c r="C429" s="10" t="s">
        <v>672</v>
      </c>
      <c r="D429" s="2" t="s">
        <v>1183</v>
      </c>
      <c r="E429" s="3">
        <v>40</v>
      </c>
      <c r="F429" s="2">
        <v>0</v>
      </c>
      <c r="G429" s="2">
        <v>26</v>
      </c>
      <c r="H429" s="2">
        <v>0</v>
      </c>
      <c r="I429" s="3">
        <v>26</v>
      </c>
      <c r="J429" s="3">
        <v>2.0253164556962027</v>
      </c>
      <c r="K429" s="2">
        <v>0</v>
      </c>
      <c r="L429" s="2">
        <v>1.3164556962025316</v>
      </c>
      <c r="M429" s="2">
        <v>0</v>
      </c>
      <c r="N429" s="3">
        <v>1.3164556962025316</v>
      </c>
    </row>
    <row r="430" spans="1:14" ht="12" customHeight="1">
      <c r="A430" s="2">
        <v>3</v>
      </c>
      <c r="B430" s="10" t="s">
        <v>235</v>
      </c>
      <c r="C430" s="10" t="s">
        <v>504</v>
      </c>
      <c r="D430" s="2" t="s">
        <v>1184</v>
      </c>
      <c r="E430" s="3">
        <v>30</v>
      </c>
      <c r="F430" s="108">
        <v>23</v>
      </c>
      <c r="G430" s="2"/>
      <c r="H430" s="2"/>
      <c r="I430" s="78">
        <v>23</v>
      </c>
      <c r="J430" s="3">
        <v>2.482005460412013</v>
      </c>
      <c r="K430" s="108">
        <v>1.902870852982543</v>
      </c>
      <c r="L430" s="2">
        <v>0</v>
      </c>
      <c r="M430" s="2">
        <v>0</v>
      </c>
      <c r="N430" s="78">
        <v>1.902870852982543</v>
      </c>
    </row>
    <row r="431" spans="1:14" ht="12" customHeight="1">
      <c r="A431" s="2">
        <v>1</v>
      </c>
      <c r="B431" s="10" t="s">
        <v>226</v>
      </c>
      <c r="C431" s="10" t="s">
        <v>553</v>
      </c>
      <c r="D431" s="2" t="s">
        <v>1185</v>
      </c>
      <c r="E431" s="3">
        <v>26</v>
      </c>
      <c r="F431" s="2">
        <v>0</v>
      </c>
      <c r="G431" s="2">
        <v>15</v>
      </c>
      <c r="H431" s="2">
        <v>0</v>
      </c>
      <c r="I431" s="3">
        <v>15</v>
      </c>
      <c r="J431" s="3">
        <v>1.5097845653562512</v>
      </c>
      <c r="K431" s="2">
        <v>0</v>
      </c>
      <c r="L431" s="2">
        <v>0.8710295569362987</v>
      </c>
      <c r="M431" s="2">
        <v>0</v>
      </c>
      <c r="N431" s="3">
        <v>0.8710295569362987</v>
      </c>
    </row>
    <row r="432" spans="1:14" ht="12" customHeight="1">
      <c r="A432" s="2">
        <v>1</v>
      </c>
      <c r="B432" s="10" t="s">
        <v>226</v>
      </c>
      <c r="C432" s="10" t="s">
        <v>559</v>
      </c>
      <c r="D432" s="2" t="s">
        <v>1186</v>
      </c>
      <c r="E432" s="3">
        <v>21</v>
      </c>
      <c r="F432" s="2">
        <v>0</v>
      </c>
      <c r="G432" s="2">
        <v>28</v>
      </c>
      <c r="H432" s="2">
        <v>0</v>
      </c>
      <c r="I432" s="3">
        <v>28</v>
      </c>
      <c r="J432" s="3">
        <v>1.2354394634662902</v>
      </c>
      <c r="K432" s="2">
        <v>0</v>
      </c>
      <c r="L432" s="2">
        <v>1.6472526179550535</v>
      </c>
      <c r="M432" s="2">
        <v>0</v>
      </c>
      <c r="N432" s="3">
        <v>1.6472526179550535</v>
      </c>
    </row>
    <row r="433" spans="1:14" ht="12" customHeight="1">
      <c r="A433" s="2">
        <v>3</v>
      </c>
      <c r="B433" s="10" t="s">
        <v>232</v>
      </c>
      <c r="C433" s="10" t="s">
        <v>307</v>
      </c>
      <c r="D433" s="2" t="s">
        <v>1187</v>
      </c>
      <c r="E433" s="3">
        <v>31</v>
      </c>
      <c r="F433" s="108">
        <v>16</v>
      </c>
      <c r="G433" s="2"/>
      <c r="H433" s="2"/>
      <c r="I433" s="78">
        <v>16</v>
      </c>
      <c r="J433" s="3">
        <v>1.6261015526647082</v>
      </c>
      <c r="K433" s="108">
        <v>0.839278220730172</v>
      </c>
      <c r="L433" s="2">
        <v>0</v>
      </c>
      <c r="M433" s="2">
        <v>0</v>
      </c>
      <c r="N433" s="78">
        <v>0.839278220730172</v>
      </c>
    </row>
    <row r="434" spans="1:14" ht="12" customHeight="1">
      <c r="A434" s="2">
        <v>3</v>
      </c>
      <c r="B434" s="10" t="s">
        <v>232</v>
      </c>
      <c r="C434" s="10" t="s">
        <v>314</v>
      </c>
      <c r="D434" s="2" t="s">
        <v>1188</v>
      </c>
      <c r="E434" s="3">
        <v>15</v>
      </c>
      <c r="F434" s="108">
        <v>5</v>
      </c>
      <c r="G434" s="2"/>
      <c r="H434" s="2"/>
      <c r="I434" s="78">
        <v>5</v>
      </c>
      <c r="J434" s="3">
        <v>1.849112426035503</v>
      </c>
      <c r="K434" s="108">
        <v>0.616370808678501</v>
      </c>
      <c r="L434" s="2">
        <v>0</v>
      </c>
      <c r="M434" s="2">
        <v>0</v>
      </c>
      <c r="N434" s="78">
        <v>0.616370808678501</v>
      </c>
    </row>
    <row r="435" spans="1:14" ht="12" customHeight="1">
      <c r="A435" s="2">
        <v>3</v>
      </c>
      <c r="B435" s="10" t="s">
        <v>232</v>
      </c>
      <c r="C435" s="10" t="s">
        <v>310</v>
      </c>
      <c r="D435" s="2" t="s">
        <v>1189</v>
      </c>
      <c r="E435" s="3">
        <v>14</v>
      </c>
      <c r="F435" s="108">
        <v>0</v>
      </c>
      <c r="G435" s="2"/>
      <c r="H435" s="2"/>
      <c r="I435" s="78">
        <v>0</v>
      </c>
      <c r="J435" s="3">
        <v>2.08768267223382</v>
      </c>
      <c r="K435" s="108">
        <v>0</v>
      </c>
      <c r="L435" s="2">
        <v>0</v>
      </c>
      <c r="M435" s="2">
        <v>0</v>
      </c>
      <c r="N435" s="78">
        <v>0</v>
      </c>
    </row>
    <row r="436" spans="1:14" ht="12" customHeight="1">
      <c r="A436" s="2">
        <v>3</v>
      </c>
      <c r="B436" s="10" t="s">
        <v>233</v>
      </c>
      <c r="C436" s="10" t="s">
        <v>402</v>
      </c>
      <c r="D436" s="2" t="s">
        <v>1190</v>
      </c>
      <c r="E436" s="3">
        <v>26</v>
      </c>
      <c r="F436" s="108">
        <v>8</v>
      </c>
      <c r="G436" s="2"/>
      <c r="H436" s="2"/>
      <c r="I436" s="78">
        <v>8</v>
      </c>
      <c r="J436" s="3">
        <v>2.466091245376079</v>
      </c>
      <c r="K436" s="108">
        <v>0.7587973062695628</v>
      </c>
      <c r="L436" s="2">
        <v>0</v>
      </c>
      <c r="M436" s="2">
        <v>0</v>
      </c>
      <c r="N436" s="78">
        <v>0.7587973062695628</v>
      </c>
    </row>
    <row r="437" spans="1:14" ht="12" customHeight="1">
      <c r="A437" s="2">
        <v>3</v>
      </c>
      <c r="B437" s="10" t="s">
        <v>229</v>
      </c>
      <c r="C437" s="10" t="s">
        <v>263</v>
      </c>
      <c r="D437" s="2" t="s">
        <v>1191</v>
      </c>
      <c r="E437" s="3">
        <v>4</v>
      </c>
      <c r="F437" s="108">
        <v>10</v>
      </c>
      <c r="G437" s="2"/>
      <c r="H437" s="2"/>
      <c r="I437" s="78">
        <v>10</v>
      </c>
      <c r="J437" s="3">
        <v>0.6352231221216452</v>
      </c>
      <c r="K437" s="108">
        <v>1.588057805304113</v>
      </c>
      <c r="L437" s="2">
        <v>0</v>
      </c>
      <c r="M437" s="2">
        <v>0</v>
      </c>
      <c r="N437" s="78">
        <v>1.588057805304113</v>
      </c>
    </row>
    <row r="438" spans="1:14" ht="12" customHeight="1">
      <c r="A438" s="2">
        <v>1</v>
      </c>
      <c r="B438" s="10" t="s">
        <v>226</v>
      </c>
      <c r="C438" s="10" t="s">
        <v>542</v>
      </c>
      <c r="D438" s="2" t="s">
        <v>1192</v>
      </c>
      <c r="E438" s="3">
        <v>540</v>
      </c>
      <c r="F438" s="2">
        <v>385</v>
      </c>
      <c r="G438" s="2">
        <v>9</v>
      </c>
      <c r="H438" s="2">
        <v>50</v>
      </c>
      <c r="I438" s="3">
        <v>444</v>
      </c>
      <c r="J438" s="3">
        <v>28.66089910302001</v>
      </c>
      <c r="K438" s="2">
        <v>20.434159545671676</v>
      </c>
      <c r="L438" s="2">
        <v>0.47768165171700017</v>
      </c>
      <c r="M438" s="2">
        <v>2.6537869539833343</v>
      </c>
      <c r="N438" s="3">
        <v>23.565628151372007</v>
      </c>
    </row>
    <row r="439" spans="1:14" ht="12" customHeight="1">
      <c r="A439" s="2">
        <v>1</v>
      </c>
      <c r="B439" s="10" t="s">
        <v>226</v>
      </c>
      <c r="C439" s="10" t="s">
        <v>563</v>
      </c>
      <c r="D439" s="2" t="s">
        <v>1193</v>
      </c>
      <c r="E439" s="3">
        <v>514</v>
      </c>
      <c r="F439" s="2">
        <v>500</v>
      </c>
      <c r="G439" s="2">
        <v>8</v>
      </c>
      <c r="H439" s="2">
        <v>0</v>
      </c>
      <c r="I439" s="3">
        <v>508</v>
      </c>
      <c r="J439" s="3">
        <v>34.91610624278242</v>
      </c>
      <c r="K439" s="2">
        <v>33.96508389375722</v>
      </c>
      <c r="L439" s="2">
        <v>0.5434413423001155</v>
      </c>
      <c r="M439" s="2">
        <v>0</v>
      </c>
      <c r="N439" s="3">
        <v>34.50852523605733</v>
      </c>
    </row>
    <row r="440" spans="1:14" ht="12" customHeight="1">
      <c r="A440" s="2">
        <v>3</v>
      </c>
      <c r="B440" s="10" t="s">
        <v>229</v>
      </c>
      <c r="C440" s="10" t="s">
        <v>270</v>
      </c>
      <c r="D440" s="2" t="s">
        <v>1194</v>
      </c>
      <c r="E440" s="3">
        <v>24</v>
      </c>
      <c r="F440" s="108">
        <v>11</v>
      </c>
      <c r="G440" s="2"/>
      <c r="H440" s="2"/>
      <c r="I440" s="78">
        <v>11</v>
      </c>
      <c r="J440" s="3">
        <v>2.1994134897360706</v>
      </c>
      <c r="K440" s="108">
        <v>1.0080645161290323</v>
      </c>
      <c r="L440" s="2">
        <v>0</v>
      </c>
      <c r="M440" s="2">
        <v>0</v>
      </c>
      <c r="N440" s="78">
        <v>1.0080645161290323</v>
      </c>
    </row>
    <row r="441" spans="1:14" ht="12" customHeight="1">
      <c r="A441" s="2">
        <v>3</v>
      </c>
      <c r="B441" s="10" t="s">
        <v>233</v>
      </c>
      <c r="C441" s="10" t="s">
        <v>432</v>
      </c>
      <c r="D441" s="2" t="s">
        <v>1195</v>
      </c>
      <c r="E441" s="3">
        <v>4</v>
      </c>
      <c r="F441" s="108">
        <v>5</v>
      </c>
      <c r="G441" s="2"/>
      <c r="H441" s="2"/>
      <c r="I441" s="78">
        <v>5</v>
      </c>
      <c r="J441" s="3">
        <v>0.6771626883358727</v>
      </c>
      <c r="K441" s="108">
        <v>0.8464533604198409</v>
      </c>
      <c r="L441" s="2">
        <v>0</v>
      </c>
      <c r="M441" s="2">
        <v>0</v>
      </c>
      <c r="N441" s="78">
        <v>0.8464533604198409</v>
      </c>
    </row>
    <row r="442" spans="1:14" ht="12" customHeight="1">
      <c r="A442" s="2">
        <v>3</v>
      </c>
      <c r="B442" s="10" t="s">
        <v>236</v>
      </c>
      <c r="C442" s="10" t="s">
        <v>453</v>
      </c>
      <c r="D442" s="2" t="s">
        <v>1196</v>
      </c>
      <c r="E442" s="3">
        <v>484</v>
      </c>
      <c r="F442" s="108">
        <v>308</v>
      </c>
      <c r="G442" s="2"/>
      <c r="H442" s="2"/>
      <c r="I442" s="78">
        <v>308</v>
      </c>
      <c r="J442" s="3">
        <v>189.35837245696402</v>
      </c>
      <c r="K442" s="108">
        <v>120.50078247261347</v>
      </c>
      <c r="L442" s="2">
        <v>0</v>
      </c>
      <c r="M442" s="2">
        <v>0</v>
      </c>
      <c r="N442" s="78">
        <v>120.50078247261347</v>
      </c>
    </row>
    <row r="443" spans="1:14" ht="12" customHeight="1">
      <c r="A443" s="2">
        <v>1</v>
      </c>
      <c r="B443" s="10" t="s">
        <v>226</v>
      </c>
      <c r="C443" s="10" t="s">
        <v>564</v>
      </c>
      <c r="D443" s="2" t="s">
        <v>1197</v>
      </c>
      <c r="E443" s="3">
        <v>160</v>
      </c>
      <c r="F443" s="2">
        <v>125</v>
      </c>
      <c r="G443" s="2">
        <v>16</v>
      </c>
      <c r="H443" s="2">
        <v>0</v>
      </c>
      <c r="I443" s="3">
        <v>141</v>
      </c>
      <c r="J443" s="3">
        <v>14.433919711321606</v>
      </c>
      <c r="K443" s="2">
        <v>11.276499774470004</v>
      </c>
      <c r="L443" s="2">
        <v>1.4433919711321606</v>
      </c>
      <c r="M443" s="2">
        <v>0</v>
      </c>
      <c r="N443" s="3">
        <v>12.719891745602165</v>
      </c>
    </row>
    <row r="444" spans="1:14" ht="12" customHeight="1">
      <c r="A444" s="2">
        <v>1</v>
      </c>
      <c r="B444" s="10" t="s">
        <v>234</v>
      </c>
      <c r="C444" s="10" t="s">
        <v>204</v>
      </c>
      <c r="D444" s="2" t="s">
        <v>1198</v>
      </c>
      <c r="E444" s="3">
        <v>15</v>
      </c>
      <c r="F444" s="2">
        <v>0</v>
      </c>
      <c r="G444" s="2">
        <v>5</v>
      </c>
      <c r="H444" s="2">
        <v>0</v>
      </c>
      <c r="I444" s="3">
        <v>5</v>
      </c>
      <c r="J444" s="3">
        <v>0.905961224859576</v>
      </c>
      <c r="K444" s="2">
        <v>0</v>
      </c>
      <c r="L444" s="2">
        <v>0.301987074953192</v>
      </c>
      <c r="M444" s="2">
        <v>0</v>
      </c>
      <c r="N444" s="3">
        <v>0.301987074953192</v>
      </c>
    </row>
    <row r="445" spans="1:14" ht="12" customHeight="1">
      <c r="A445" s="2">
        <v>1</v>
      </c>
      <c r="B445" s="10" t="s">
        <v>226</v>
      </c>
      <c r="C445" s="10" t="s">
        <v>575</v>
      </c>
      <c r="D445" s="2" t="s">
        <v>1199</v>
      </c>
      <c r="E445" s="3">
        <v>34</v>
      </c>
      <c r="F445" s="2">
        <v>0</v>
      </c>
      <c r="G445" s="2">
        <v>27</v>
      </c>
      <c r="H445" s="2">
        <v>0</v>
      </c>
      <c r="I445" s="3">
        <v>27</v>
      </c>
      <c r="J445" s="3">
        <v>2.8786724240115147</v>
      </c>
      <c r="K445" s="2">
        <v>0</v>
      </c>
      <c r="L445" s="2">
        <v>2.2860045720091438</v>
      </c>
      <c r="M445" s="2">
        <v>0</v>
      </c>
      <c r="N445" s="3">
        <v>2.2860045720091438</v>
      </c>
    </row>
    <row r="446" spans="1:14" ht="12" customHeight="1">
      <c r="A446" s="2">
        <v>3</v>
      </c>
      <c r="B446" s="10" t="s">
        <v>229</v>
      </c>
      <c r="C446" s="10" t="s">
        <v>279</v>
      </c>
      <c r="D446" s="2" t="s">
        <v>1200</v>
      </c>
      <c r="E446" s="3">
        <v>193</v>
      </c>
      <c r="F446" s="108">
        <v>206</v>
      </c>
      <c r="G446" s="2"/>
      <c r="H446" s="2"/>
      <c r="I446" s="78">
        <v>206</v>
      </c>
      <c r="J446" s="3">
        <v>8.728292329956584</v>
      </c>
      <c r="K446" s="108">
        <v>9.316208393632415</v>
      </c>
      <c r="L446" s="2">
        <v>0</v>
      </c>
      <c r="M446" s="2">
        <v>0</v>
      </c>
      <c r="N446" s="78">
        <v>9.316208393632415</v>
      </c>
    </row>
    <row r="447" spans="1:14" ht="12" customHeight="1">
      <c r="A447" s="2">
        <v>3</v>
      </c>
      <c r="B447" s="10" t="s">
        <v>235</v>
      </c>
      <c r="C447" s="10" t="s">
        <v>494</v>
      </c>
      <c r="D447" s="2" t="s">
        <v>1201</v>
      </c>
      <c r="E447" s="3">
        <v>21</v>
      </c>
      <c r="F447" s="108">
        <v>30</v>
      </c>
      <c r="G447" s="2"/>
      <c r="H447" s="2"/>
      <c r="I447" s="78">
        <v>30</v>
      </c>
      <c r="J447" s="3">
        <v>1.6749082788323497</v>
      </c>
      <c r="K447" s="108">
        <v>2.392726112617642</v>
      </c>
      <c r="L447" s="2">
        <v>0</v>
      </c>
      <c r="M447" s="2">
        <v>0</v>
      </c>
      <c r="N447" s="78">
        <v>2.392726112617642</v>
      </c>
    </row>
    <row r="448" spans="1:14" ht="12" customHeight="1">
      <c r="A448" s="2">
        <v>1</v>
      </c>
      <c r="B448" s="10" t="s">
        <v>230</v>
      </c>
      <c r="C448" s="10" t="s">
        <v>702</v>
      </c>
      <c r="D448" s="2" t="s">
        <v>1202</v>
      </c>
      <c r="E448" s="3">
        <v>341</v>
      </c>
      <c r="F448" s="2">
        <v>0</v>
      </c>
      <c r="G448" s="2">
        <v>167</v>
      </c>
      <c r="H448" s="2">
        <v>0</v>
      </c>
      <c r="I448" s="3">
        <v>167</v>
      </c>
      <c r="J448" s="3">
        <v>5.596586246512391</v>
      </c>
      <c r="K448" s="2">
        <v>0</v>
      </c>
      <c r="L448" s="2">
        <v>2.7408501559166254</v>
      </c>
      <c r="M448" s="2">
        <v>0</v>
      </c>
      <c r="N448" s="3">
        <v>2.7408501559166254</v>
      </c>
    </row>
    <row r="449" spans="1:14" ht="12" customHeight="1">
      <c r="A449" s="2">
        <v>1</v>
      </c>
      <c r="B449" s="10" t="s">
        <v>231</v>
      </c>
      <c r="C449" s="10" t="s">
        <v>153</v>
      </c>
      <c r="D449" s="2" t="s">
        <v>1203</v>
      </c>
      <c r="E449" s="3">
        <v>19</v>
      </c>
      <c r="F449" s="2">
        <v>0</v>
      </c>
      <c r="G449" s="2">
        <v>6</v>
      </c>
      <c r="H449" s="2">
        <v>0</v>
      </c>
      <c r="I449" s="3">
        <v>6</v>
      </c>
      <c r="J449" s="3">
        <v>0.7334491410924532</v>
      </c>
      <c r="K449" s="2">
        <v>0</v>
      </c>
      <c r="L449" s="2">
        <v>0.23161551823972207</v>
      </c>
      <c r="M449" s="2">
        <v>0</v>
      </c>
      <c r="N449" s="3">
        <v>0.23161551823972207</v>
      </c>
    </row>
    <row r="450" spans="1:14" ht="12" customHeight="1">
      <c r="A450" s="2">
        <v>1</v>
      </c>
      <c r="B450" s="10" t="s">
        <v>228</v>
      </c>
      <c r="C450" s="10" t="s">
        <v>621</v>
      </c>
      <c r="D450" s="2" t="s">
        <v>1204</v>
      </c>
      <c r="E450" s="3">
        <v>10</v>
      </c>
      <c r="F450" s="2">
        <v>0</v>
      </c>
      <c r="G450" s="2">
        <v>3</v>
      </c>
      <c r="H450" s="2">
        <v>0</v>
      </c>
      <c r="I450" s="3">
        <v>3</v>
      </c>
      <c r="J450" s="3">
        <v>0.8700191404210892</v>
      </c>
      <c r="K450" s="2">
        <v>0</v>
      </c>
      <c r="L450" s="2">
        <v>0.26100574212632677</v>
      </c>
      <c r="M450" s="2">
        <v>0</v>
      </c>
      <c r="N450" s="3">
        <v>0.26100574212632677</v>
      </c>
    </row>
    <row r="451" spans="1:14" ht="12" customHeight="1">
      <c r="A451" s="2">
        <v>1</v>
      </c>
      <c r="B451" s="10" t="s">
        <v>228</v>
      </c>
      <c r="C451" s="10" t="s">
        <v>634</v>
      </c>
      <c r="D451" s="2" t="s">
        <v>1205</v>
      </c>
      <c r="E451" s="3">
        <v>6</v>
      </c>
      <c r="F451" s="2">
        <v>0</v>
      </c>
      <c r="G451" s="2">
        <v>4</v>
      </c>
      <c r="H451" s="2">
        <v>0</v>
      </c>
      <c r="I451" s="3">
        <v>4</v>
      </c>
      <c r="J451" s="3">
        <v>0.36485253876558227</v>
      </c>
      <c r="K451" s="2">
        <v>0</v>
      </c>
      <c r="L451" s="2">
        <v>0.24323502584372148</v>
      </c>
      <c r="M451" s="2">
        <v>0</v>
      </c>
      <c r="N451" s="3">
        <v>0.24323502584372148</v>
      </c>
    </row>
    <row r="452" spans="1:14" ht="12" customHeight="1">
      <c r="A452" s="2">
        <v>3</v>
      </c>
      <c r="B452" s="10" t="s">
        <v>236</v>
      </c>
      <c r="C452" s="10" t="s">
        <v>479</v>
      </c>
      <c r="D452" s="2" t="s">
        <v>1206</v>
      </c>
      <c r="E452" s="3">
        <v>0</v>
      </c>
      <c r="F452" s="108">
        <v>0</v>
      </c>
      <c r="G452" s="2"/>
      <c r="H452" s="2"/>
      <c r="I452" s="78">
        <v>0</v>
      </c>
      <c r="J452" s="3">
        <v>0</v>
      </c>
      <c r="K452" s="108">
        <v>0</v>
      </c>
      <c r="L452" s="2">
        <v>0</v>
      </c>
      <c r="M452" s="2">
        <v>0</v>
      </c>
      <c r="N452" s="78">
        <v>0</v>
      </c>
    </row>
    <row r="453" spans="1:14" ht="12" customHeight="1">
      <c r="A453" s="2">
        <v>1</v>
      </c>
      <c r="B453" s="10" t="s">
        <v>230</v>
      </c>
      <c r="C453" s="10" t="s">
        <v>707</v>
      </c>
      <c r="D453" s="2" t="s">
        <v>1207</v>
      </c>
      <c r="E453" s="3">
        <v>7</v>
      </c>
      <c r="F453" s="2">
        <v>0</v>
      </c>
      <c r="G453" s="2">
        <v>8</v>
      </c>
      <c r="H453" s="2">
        <v>0</v>
      </c>
      <c r="I453" s="3">
        <v>8</v>
      </c>
      <c r="J453" s="3">
        <v>1.3047530288909601</v>
      </c>
      <c r="K453" s="2">
        <v>0</v>
      </c>
      <c r="L453" s="2">
        <v>1.4911463187325256</v>
      </c>
      <c r="M453" s="2">
        <v>0</v>
      </c>
      <c r="N453" s="3">
        <v>1.4911463187325256</v>
      </c>
    </row>
    <row r="454" spans="1:14" ht="12" customHeight="1">
      <c r="A454" s="2">
        <v>3</v>
      </c>
      <c r="B454" s="10" t="s">
        <v>232</v>
      </c>
      <c r="C454" s="10" t="s">
        <v>343</v>
      </c>
      <c r="D454" s="2" t="s">
        <v>1208</v>
      </c>
      <c r="E454" s="3">
        <v>9</v>
      </c>
      <c r="F454" s="108">
        <v>5</v>
      </c>
      <c r="G454" s="2"/>
      <c r="H454" s="2"/>
      <c r="I454" s="78">
        <v>5</v>
      </c>
      <c r="J454" s="3">
        <v>1.7411491584445735</v>
      </c>
      <c r="K454" s="108">
        <v>0.967305088024763</v>
      </c>
      <c r="L454" s="2">
        <v>0</v>
      </c>
      <c r="M454" s="2">
        <v>0</v>
      </c>
      <c r="N454" s="78">
        <v>0.967305088024763</v>
      </c>
    </row>
    <row r="455" spans="1:14" ht="12" customHeight="1">
      <c r="A455" s="2">
        <v>1</v>
      </c>
      <c r="B455" s="10" t="s">
        <v>226</v>
      </c>
      <c r="C455" s="10" t="s">
        <v>523</v>
      </c>
      <c r="D455" s="2" t="s">
        <v>1209</v>
      </c>
      <c r="E455" s="3">
        <v>25</v>
      </c>
      <c r="F455" s="2">
        <v>0</v>
      </c>
      <c r="G455" s="2">
        <v>19</v>
      </c>
      <c r="H455" s="2">
        <v>0</v>
      </c>
      <c r="I455" s="3">
        <v>19</v>
      </c>
      <c r="J455" s="3">
        <v>1.6518004625041296</v>
      </c>
      <c r="K455" s="2">
        <v>0</v>
      </c>
      <c r="L455" s="2">
        <v>1.2553683515031384</v>
      </c>
      <c r="M455" s="2">
        <v>0</v>
      </c>
      <c r="N455" s="3">
        <v>1.2553683515031384</v>
      </c>
    </row>
    <row r="456" spans="1:14" ht="12" customHeight="1">
      <c r="A456" s="2">
        <v>3</v>
      </c>
      <c r="B456" s="10" t="s">
        <v>236</v>
      </c>
      <c r="C456" s="10" t="s">
        <v>448</v>
      </c>
      <c r="D456" s="2" t="s">
        <v>1210</v>
      </c>
      <c r="E456" s="3">
        <v>521</v>
      </c>
      <c r="F456" s="108">
        <v>512</v>
      </c>
      <c r="G456" s="2"/>
      <c r="H456" s="2"/>
      <c r="I456" s="78">
        <v>512</v>
      </c>
      <c r="J456" s="3">
        <v>209.23694779116468</v>
      </c>
      <c r="K456" s="108">
        <v>205.62248995983936</v>
      </c>
      <c r="L456" s="2">
        <v>0</v>
      </c>
      <c r="M456" s="2">
        <v>0</v>
      </c>
      <c r="N456" s="78">
        <v>205.62248995983936</v>
      </c>
    </row>
    <row r="457" spans="1:14" ht="12" customHeight="1">
      <c r="A457" s="2">
        <v>3</v>
      </c>
      <c r="B457" s="10" t="s">
        <v>233</v>
      </c>
      <c r="C457" s="10" t="s">
        <v>433</v>
      </c>
      <c r="D457" s="2" t="s">
        <v>0</v>
      </c>
      <c r="E457" s="3">
        <v>17</v>
      </c>
      <c r="F457" s="108">
        <v>25</v>
      </c>
      <c r="G457" s="2"/>
      <c r="H457" s="2"/>
      <c r="I457" s="78">
        <v>25</v>
      </c>
      <c r="J457" s="3">
        <v>2.583194043458441</v>
      </c>
      <c r="K457" s="108">
        <v>3.798814769791825</v>
      </c>
      <c r="L457" s="2">
        <v>0</v>
      </c>
      <c r="M457" s="2">
        <v>0</v>
      </c>
      <c r="N457" s="78">
        <v>3.798814769791825</v>
      </c>
    </row>
    <row r="458" spans="1:14" ht="12" customHeight="1">
      <c r="A458" s="2">
        <v>3</v>
      </c>
      <c r="B458" s="10" t="s">
        <v>232</v>
      </c>
      <c r="C458" s="10" t="s">
        <v>308</v>
      </c>
      <c r="D458" s="2" t="s">
        <v>1</v>
      </c>
      <c r="E458" s="3">
        <v>0</v>
      </c>
      <c r="F458" s="108">
        <v>21</v>
      </c>
      <c r="G458" s="2"/>
      <c r="H458" s="2"/>
      <c r="I458" s="78">
        <v>21</v>
      </c>
      <c r="J458" s="3">
        <v>0</v>
      </c>
      <c r="K458" s="108">
        <v>0.9097604297534982</v>
      </c>
      <c r="L458" s="2">
        <v>0</v>
      </c>
      <c r="M458" s="2">
        <v>0</v>
      </c>
      <c r="N458" s="78">
        <v>0.9097604297534982</v>
      </c>
    </row>
    <row r="459" spans="1:14" ht="12" customHeight="1">
      <c r="A459" s="2">
        <v>3</v>
      </c>
      <c r="B459" s="10" t="s">
        <v>236</v>
      </c>
      <c r="C459" s="10" t="s">
        <v>466</v>
      </c>
      <c r="D459" s="2" t="s">
        <v>2</v>
      </c>
      <c r="E459" s="3">
        <v>5</v>
      </c>
      <c r="F459" s="108">
        <v>9</v>
      </c>
      <c r="G459" s="2"/>
      <c r="H459" s="2"/>
      <c r="I459" s="78">
        <v>9</v>
      </c>
      <c r="J459" s="3">
        <v>0.9002520705797623</v>
      </c>
      <c r="K459" s="108">
        <v>1.6204537270435722</v>
      </c>
      <c r="L459" s="2">
        <v>0</v>
      </c>
      <c r="M459" s="2">
        <v>0</v>
      </c>
      <c r="N459" s="78">
        <v>1.6204537270435722</v>
      </c>
    </row>
    <row r="460" spans="1:14" ht="12" customHeight="1">
      <c r="A460" s="2">
        <v>3</v>
      </c>
      <c r="B460" s="10" t="s">
        <v>236</v>
      </c>
      <c r="C460" s="10" t="s">
        <v>477</v>
      </c>
      <c r="D460" s="2" t="s">
        <v>3</v>
      </c>
      <c r="E460" s="3">
        <v>32</v>
      </c>
      <c r="F460" s="108">
        <v>37</v>
      </c>
      <c r="G460" s="2"/>
      <c r="H460" s="2"/>
      <c r="I460" s="78">
        <v>37</v>
      </c>
      <c r="J460" s="3">
        <v>9.057458250778375</v>
      </c>
      <c r="K460" s="108">
        <v>10.472686102462497</v>
      </c>
      <c r="L460" s="2">
        <v>0</v>
      </c>
      <c r="M460" s="2">
        <v>0</v>
      </c>
      <c r="N460" s="78">
        <v>10.472686102462497</v>
      </c>
    </row>
    <row r="461" spans="1:14" ht="12" customHeight="1">
      <c r="A461" s="2">
        <v>3</v>
      </c>
      <c r="B461" s="10" t="s">
        <v>233</v>
      </c>
      <c r="C461" s="10" t="s">
        <v>385</v>
      </c>
      <c r="D461" s="2" t="s">
        <v>4</v>
      </c>
      <c r="E461" s="3">
        <v>24</v>
      </c>
      <c r="F461" s="108">
        <v>10</v>
      </c>
      <c r="G461" s="2"/>
      <c r="H461" s="2"/>
      <c r="I461" s="78">
        <v>10</v>
      </c>
      <c r="J461" s="3">
        <v>0.9972989819239559</v>
      </c>
      <c r="K461" s="108">
        <v>0.415541242468315</v>
      </c>
      <c r="L461" s="2">
        <v>0</v>
      </c>
      <c r="M461" s="2">
        <v>0</v>
      </c>
      <c r="N461" s="78">
        <v>0.415541242468315</v>
      </c>
    </row>
    <row r="462" spans="1:14" ht="12" customHeight="1">
      <c r="A462" s="2">
        <v>3</v>
      </c>
      <c r="B462" s="10" t="s">
        <v>235</v>
      </c>
      <c r="C462" s="10" t="s">
        <v>508</v>
      </c>
      <c r="D462" s="2" t="s">
        <v>5</v>
      </c>
      <c r="E462" s="3">
        <v>38</v>
      </c>
      <c r="F462" s="108">
        <v>10</v>
      </c>
      <c r="G462" s="2"/>
      <c r="H462" s="2"/>
      <c r="I462" s="78">
        <v>10</v>
      </c>
      <c r="J462" s="3">
        <v>1.3640116299938978</v>
      </c>
      <c r="K462" s="108">
        <v>0.3589504289457626</v>
      </c>
      <c r="L462" s="2">
        <v>0</v>
      </c>
      <c r="M462" s="2">
        <v>0</v>
      </c>
      <c r="N462" s="78">
        <v>0.3589504289457626</v>
      </c>
    </row>
    <row r="463" spans="1:14" ht="12" customHeight="1">
      <c r="A463" s="2">
        <v>3</v>
      </c>
      <c r="B463" s="10" t="s">
        <v>233</v>
      </c>
      <c r="C463" s="10" t="s">
        <v>404</v>
      </c>
      <c r="D463" s="2" t="s">
        <v>6</v>
      </c>
      <c r="E463" s="3">
        <v>22</v>
      </c>
      <c r="F463" s="108">
        <v>21</v>
      </c>
      <c r="G463" s="2"/>
      <c r="H463" s="2"/>
      <c r="I463" s="78">
        <v>21</v>
      </c>
      <c r="J463" s="3">
        <v>2.2842903125324474</v>
      </c>
      <c r="K463" s="108">
        <v>2.1804589346900634</v>
      </c>
      <c r="L463" s="2">
        <v>0</v>
      </c>
      <c r="M463" s="2">
        <v>0</v>
      </c>
      <c r="N463" s="78">
        <v>2.1804589346900634</v>
      </c>
    </row>
    <row r="464" spans="1:14" ht="12" customHeight="1">
      <c r="A464" s="2">
        <v>2</v>
      </c>
      <c r="B464" s="10" t="s">
        <v>227</v>
      </c>
      <c r="C464" s="10" t="s">
        <v>253</v>
      </c>
      <c r="D464" s="2" t="s">
        <v>7</v>
      </c>
      <c r="E464" s="3">
        <v>1689</v>
      </c>
      <c r="F464" s="2">
        <v>0</v>
      </c>
      <c r="G464" s="2">
        <v>6</v>
      </c>
      <c r="H464" s="2">
        <v>0</v>
      </c>
      <c r="I464" s="3">
        <v>6</v>
      </c>
      <c r="J464" s="3">
        <v>12.856327307326357</v>
      </c>
      <c r="K464" s="2">
        <v>0</v>
      </c>
      <c r="L464" s="2">
        <v>0.04567078972407231</v>
      </c>
      <c r="M464" s="2">
        <v>0</v>
      </c>
      <c r="N464" s="3">
        <v>0.04567078972407231</v>
      </c>
    </row>
    <row r="465" spans="1:14" ht="12" customHeight="1">
      <c r="A465" s="2">
        <v>1</v>
      </c>
      <c r="B465" s="10" t="s">
        <v>226</v>
      </c>
      <c r="C465" s="10" t="s">
        <v>524</v>
      </c>
      <c r="D465" s="2" t="s">
        <v>8</v>
      </c>
      <c r="E465" s="3">
        <v>10</v>
      </c>
      <c r="F465" s="2">
        <v>0</v>
      </c>
      <c r="G465" s="2">
        <v>10</v>
      </c>
      <c r="H465" s="2">
        <v>0</v>
      </c>
      <c r="I465" s="3">
        <v>10</v>
      </c>
      <c r="J465" s="3">
        <v>1.210946960523129</v>
      </c>
      <c r="K465" s="2">
        <v>0</v>
      </c>
      <c r="L465" s="2">
        <v>1.210946960523129</v>
      </c>
      <c r="M465" s="2">
        <v>0</v>
      </c>
      <c r="N465" s="3">
        <v>1.210946960523129</v>
      </c>
    </row>
    <row r="466" spans="1:14" ht="12" customHeight="1">
      <c r="A466" s="2">
        <v>1</v>
      </c>
      <c r="B466" s="10" t="s">
        <v>228</v>
      </c>
      <c r="C466" s="10" t="s">
        <v>629</v>
      </c>
      <c r="D466" s="2" t="s">
        <v>9</v>
      </c>
      <c r="E466" s="3">
        <v>201</v>
      </c>
      <c r="F466" s="2">
        <v>174</v>
      </c>
      <c r="G466" s="2">
        <v>9</v>
      </c>
      <c r="H466" s="2">
        <v>0</v>
      </c>
      <c r="I466" s="3">
        <v>183</v>
      </c>
      <c r="J466" s="3">
        <v>8.813083702372078</v>
      </c>
      <c r="K466" s="2">
        <v>7.629236637874337</v>
      </c>
      <c r="L466" s="2">
        <v>0.39461568816591397</v>
      </c>
      <c r="M466" s="2">
        <v>0</v>
      </c>
      <c r="N466" s="3">
        <v>8.02385232604025</v>
      </c>
    </row>
    <row r="467" spans="1:14" ht="12" customHeight="1">
      <c r="A467" s="2">
        <v>1</v>
      </c>
      <c r="B467" s="10" t="s">
        <v>226</v>
      </c>
      <c r="C467" s="10" t="s">
        <v>543</v>
      </c>
      <c r="D467" s="2" t="s">
        <v>10</v>
      </c>
      <c r="E467" s="3">
        <v>1</v>
      </c>
      <c r="F467" s="2">
        <v>0</v>
      </c>
      <c r="G467" s="2">
        <v>9</v>
      </c>
      <c r="H467" s="2">
        <v>0</v>
      </c>
      <c r="I467" s="3">
        <v>9</v>
      </c>
      <c r="J467" s="3">
        <v>0.05144826876575603</v>
      </c>
      <c r="K467" s="2">
        <v>0</v>
      </c>
      <c r="L467" s="2">
        <v>0.4630344188918043</v>
      </c>
      <c r="M467" s="2">
        <v>0</v>
      </c>
      <c r="N467" s="3">
        <v>0.4630344188918043</v>
      </c>
    </row>
    <row r="468" spans="1:14" ht="12" customHeight="1">
      <c r="A468" s="2">
        <v>1</v>
      </c>
      <c r="B468" s="10" t="s">
        <v>226</v>
      </c>
      <c r="C468" s="10" t="s">
        <v>532</v>
      </c>
      <c r="D468" s="2" t="s">
        <v>11</v>
      </c>
      <c r="E468" s="3">
        <v>39</v>
      </c>
      <c r="F468" s="2">
        <v>0</v>
      </c>
      <c r="G468" s="2">
        <v>16</v>
      </c>
      <c r="H468" s="2">
        <v>0</v>
      </c>
      <c r="I468" s="3">
        <v>16</v>
      </c>
      <c r="J468" s="3">
        <v>1.1458792419568091</v>
      </c>
      <c r="K468" s="2">
        <v>0</v>
      </c>
      <c r="L468" s="2">
        <v>0.4701043043925371</v>
      </c>
      <c r="M468" s="2">
        <v>0</v>
      </c>
      <c r="N468" s="3">
        <v>0.4701043043925371</v>
      </c>
    </row>
    <row r="469" spans="1:14" ht="12" customHeight="1">
      <c r="A469" s="2">
        <v>3</v>
      </c>
      <c r="B469" s="10" t="s">
        <v>232</v>
      </c>
      <c r="C469" s="10" t="s">
        <v>303</v>
      </c>
      <c r="D469" s="2" t="s">
        <v>12</v>
      </c>
      <c r="E469" s="3">
        <v>37</v>
      </c>
      <c r="F469" s="108">
        <v>10</v>
      </c>
      <c r="G469" s="2"/>
      <c r="H469" s="2"/>
      <c r="I469" s="78">
        <v>10</v>
      </c>
      <c r="J469" s="3">
        <v>3.364248045099109</v>
      </c>
      <c r="K469" s="108">
        <v>0.9092562284051646</v>
      </c>
      <c r="L469" s="2">
        <v>0</v>
      </c>
      <c r="M469" s="2">
        <v>0</v>
      </c>
      <c r="N469" s="78">
        <v>0.9092562284051646</v>
      </c>
    </row>
    <row r="470" spans="1:14" ht="12" customHeight="1">
      <c r="A470" s="2">
        <v>3</v>
      </c>
      <c r="B470" s="10" t="s">
        <v>233</v>
      </c>
      <c r="C470" s="10" t="s">
        <v>386</v>
      </c>
      <c r="D470" s="2" t="s">
        <v>13</v>
      </c>
      <c r="E470" s="3">
        <v>402</v>
      </c>
      <c r="F470" s="108">
        <v>112</v>
      </c>
      <c r="G470" s="2"/>
      <c r="H470" s="2"/>
      <c r="I470" s="78">
        <v>112</v>
      </c>
      <c r="J470" s="3">
        <v>6.270374818673862</v>
      </c>
      <c r="K470" s="108">
        <v>1.7469700987350065</v>
      </c>
      <c r="L470" s="2">
        <v>0</v>
      </c>
      <c r="M470" s="2">
        <v>0</v>
      </c>
      <c r="N470" s="78">
        <v>1.7469700987350065</v>
      </c>
    </row>
    <row r="471" spans="1:14" ht="12" customHeight="1">
      <c r="A471" s="2">
        <v>3</v>
      </c>
      <c r="B471" s="10" t="s">
        <v>232</v>
      </c>
      <c r="C471" s="10" t="s">
        <v>323</v>
      </c>
      <c r="D471" s="2" t="s">
        <v>14</v>
      </c>
      <c r="E471" s="3">
        <v>0</v>
      </c>
      <c r="F471" s="108">
        <v>6</v>
      </c>
      <c r="G471" s="2"/>
      <c r="H471" s="2"/>
      <c r="I471" s="78">
        <v>6</v>
      </c>
      <c r="J471" s="3">
        <v>0</v>
      </c>
      <c r="K471" s="108">
        <v>0.7179609907861674</v>
      </c>
      <c r="L471" s="2">
        <v>0</v>
      </c>
      <c r="M471" s="2">
        <v>0</v>
      </c>
      <c r="N471" s="78">
        <v>0.7179609907861674</v>
      </c>
    </row>
    <row r="472" spans="1:14" ht="12" customHeight="1">
      <c r="A472" s="2">
        <v>2</v>
      </c>
      <c r="B472" s="10" t="s">
        <v>227</v>
      </c>
      <c r="C472" s="10" t="s">
        <v>211</v>
      </c>
      <c r="D472" s="2" t="s">
        <v>15</v>
      </c>
      <c r="E472" s="3">
        <v>180</v>
      </c>
      <c r="F472" s="2">
        <v>120</v>
      </c>
      <c r="G472" s="2">
        <v>0</v>
      </c>
      <c r="H472" s="2">
        <v>0</v>
      </c>
      <c r="I472" s="3">
        <v>120</v>
      </c>
      <c r="J472" s="3">
        <v>7.4454003970880205</v>
      </c>
      <c r="K472" s="2">
        <v>4.963600264725348</v>
      </c>
      <c r="L472" s="2">
        <v>0</v>
      </c>
      <c r="M472" s="2">
        <v>0</v>
      </c>
      <c r="N472" s="3">
        <v>4.963600264725348</v>
      </c>
    </row>
    <row r="473" spans="1:14" ht="12" customHeight="1">
      <c r="A473" s="2">
        <v>1</v>
      </c>
      <c r="B473" s="10" t="s">
        <v>226</v>
      </c>
      <c r="C473" s="10" t="s">
        <v>560</v>
      </c>
      <c r="D473" s="2" t="s">
        <v>16</v>
      </c>
      <c r="E473" s="3">
        <v>16</v>
      </c>
      <c r="F473" s="2">
        <v>0</v>
      </c>
      <c r="G473" s="2">
        <v>13</v>
      </c>
      <c r="H473" s="2">
        <v>0</v>
      </c>
      <c r="I473" s="3">
        <v>13</v>
      </c>
      <c r="J473" s="3">
        <v>1.921460309835475</v>
      </c>
      <c r="K473" s="2">
        <v>0</v>
      </c>
      <c r="L473" s="2">
        <v>1.5611865017413233</v>
      </c>
      <c r="M473" s="2">
        <v>0</v>
      </c>
      <c r="N473" s="3">
        <v>1.5611865017413233</v>
      </c>
    </row>
    <row r="474" spans="1:14" ht="12" customHeight="1">
      <c r="A474" s="2">
        <v>1</v>
      </c>
      <c r="B474" s="10" t="s">
        <v>228</v>
      </c>
      <c r="C474" s="10" t="s">
        <v>601</v>
      </c>
      <c r="D474" s="2" t="s">
        <v>17</v>
      </c>
      <c r="E474" s="3">
        <v>56</v>
      </c>
      <c r="F474" s="2">
        <v>0</v>
      </c>
      <c r="G474" s="2">
        <v>38</v>
      </c>
      <c r="H474" s="2">
        <v>0</v>
      </c>
      <c r="I474" s="3">
        <v>38</v>
      </c>
      <c r="J474" s="3">
        <v>3.0848895499366495</v>
      </c>
      <c r="K474" s="2">
        <v>0</v>
      </c>
      <c r="L474" s="2">
        <v>2.0933179088855836</v>
      </c>
      <c r="M474" s="2">
        <v>0</v>
      </c>
      <c r="N474" s="3">
        <v>2.0933179088855836</v>
      </c>
    </row>
    <row r="475" spans="1:14" ht="12" customHeight="1">
      <c r="A475" s="2">
        <v>2</v>
      </c>
      <c r="B475" s="10" t="s">
        <v>227</v>
      </c>
      <c r="C475" s="10" t="s">
        <v>220</v>
      </c>
      <c r="D475" s="2" t="s">
        <v>18</v>
      </c>
      <c r="E475" s="3">
        <v>658</v>
      </c>
      <c r="F475" s="2">
        <v>0</v>
      </c>
      <c r="G475" s="2">
        <v>48</v>
      </c>
      <c r="H475" s="2">
        <v>0</v>
      </c>
      <c r="I475" s="3">
        <v>48</v>
      </c>
      <c r="J475" s="3">
        <v>13.153686230609306</v>
      </c>
      <c r="K475" s="2">
        <v>0</v>
      </c>
      <c r="L475" s="2">
        <v>0.9595394210778827</v>
      </c>
      <c r="M475" s="2">
        <v>0</v>
      </c>
      <c r="N475" s="3">
        <v>0.9595394210778827</v>
      </c>
    </row>
    <row r="476" spans="1:14" ht="12" customHeight="1">
      <c r="A476" s="2">
        <v>1</v>
      </c>
      <c r="B476" s="10" t="s">
        <v>231</v>
      </c>
      <c r="C476" s="10" t="s">
        <v>161</v>
      </c>
      <c r="D476" s="2" t="s">
        <v>19</v>
      </c>
      <c r="E476" s="3">
        <v>47</v>
      </c>
      <c r="F476" s="2">
        <v>0</v>
      </c>
      <c r="G476" s="2">
        <v>19</v>
      </c>
      <c r="H476" s="2">
        <v>0</v>
      </c>
      <c r="I476" s="3">
        <v>19</v>
      </c>
      <c r="J476" s="3">
        <v>2.447916666666667</v>
      </c>
      <c r="K476" s="2">
        <v>0</v>
      </c>
      <c r="L476" s="2">
        <v>0.9895833333333334</v>
      </c>
      <c r="M476" s="2">
        <v>0</v>
      </c>
      <c r="N476" s="3">
        <v>0.9895833333333334</v>
      </c>
    </row>
    <row r="477" spans="1:14" ht="12" customHeight="1">
      <c r="A477" s="2">
        <v>2</v>
      </c>
      <c r="B477" s="10" t="s">
        <v>227</v>
      </c>
      <c r="C477" s="10" t="s">
        <v>219</v>
      </c>
      <c r="D477" s="2" t="s">
        <v>20</v>
      </c>
      <c r="E477" s="3">
        <v>1463</v>
      </c>
      <c r="F477" s="2">
        <v>0</v>
      </c>
      <c r="G477" s="2">
        <v>11</v>
      </c>
      <c r="H477" s="2">
        <v>0</v>
      </c>
      <c r="I477" s="3">
        <v>11</v>
      </c>
      <c r="J477" s="3">
        <v>15.261680975579225</v>
      </c>
      <c r="K477" s="2">
        <v>0</v>
      </c>
      <c r="L477" s="2">
        <v>0.11474948101939265</v>
      </c>
      <c r="M477" s="2">
        <v>0</v>
      </c>
      <c r="N477" s="3">
        <v>0.11474948101939265</v>
      </c>
    </row>
    <row r="478" spans="1:14" ht="12" customHeight="1">
      <c r="A478" s="2">
        <v>2</v>
      </c>
      <c r="B478" s="10" t="s">
        <v>227</v>
      </c>
      <c r="C478" s="10" t="s">
        <v>222</v>
      </c>
      <c r="D478" s="2" t="s">
        <v>21</v>
      </c>
      <c r="E478" s="3">
        <v>382</v>
      </c>
      <c r="F478" s="2">
        <v>0</v>
      </c>
      <c r="G478" s="2">
        <v>0</v>
      </c>
      <c r="H478" s="2">
        <v>0</v>
      </c>
      <c r="I478" s="3">
        <v>0</v>
      </c>
      <c r="J478" s="3">
        <v>14.02967533421478</v>
      </c>
      <c r="K478" s="2">
        <v>0</v>
      </c>
      <c r="L478" s="2">
        <v>0</v>
      </c>
      <c r="M478" s="2">
        <v>0</v>
      </c>
      <c r="N478" s="3">
        <v>0</v>
      </c>
    </row>
    <row r="479" spans="1:14" ht="12" customHeight="1">
      <c r="A479" s="2">
        <v>1</v>
      </c>
      <c r="B479" s="10" t="s">
        <v>226</v>
      </c>
      <c r="C479" s="10" t="s">
        <v>550</v>
      </c>
      <c r="D479" s="2" t="s">
        <v>22</v>
      </c>
      <c r="E479" s="3">
        <v>15</v>
      </c>
      <c r="F479" s="2">
        <v>0</v>
      </c>
      <c r="G479" s="2">
        <v>18</v>
      </c>
      <c r="H479" s="2">
        <v>0</v>
      </c>
      <c r="I479" s="3">
        <v>18</v>
      </c>
      <c r="J479" s="3">
        <v>0.7276961141027507</v>
      </c>
      <c r="K479" s="2">
        <v>0</v>
      </c>
      <c r="L479" s="2">
        <v>0.8732353369233009</v>
      </c>
      <c r="M479" s="2">
        <v>0</v>
      </c>
      <c r="N479" s="3">
        <v>0.8732353369233009</v>
      </c>
    </row>
    <row r="480" spans="1:14" ht="12" customHeight="1">
      <c r="A480" s="2">
        <v>2</v>
      </c>
      <c r="B480" s="10" t="s">
        <v>227</v>
      </c>
      <c r="C480" s="10" t="s">
        <v>223</v>
      </c>
      <c r="D480" s="2" t="s">
        <v>23</v>
      </c>
      <c r="E480" s="3">
        <v>203</v>
      </c>
      <c r="F480" s="2">
        <v>0</v>
      </c>
      <c r="G480" s="2">
        <v>24</v>
      </c>
      <c r="H480" s="2">
        <v>0</v>
      </c>
      <c r="I480" s="3">
        <v>24</v>
      </c>
      <c r="J480" s="3">
        <v>3.749261229314421</v>
      </c>
      <c r="K480" s="2">
        <v>0</v>
      </c>
      <c r="L480" s="2">
        <v>0.4432624113475177</v>
      </c>
      <c r="M480" s="2">
        <v>0</v>
      </c>
      <c r="N480" s="3">
        <v>0.4432624113475177</v>
      </c>
    </row>
    <row r="481" spans="1:14" ht="12" customHeight="1">
      <c r="A481" s="2">
        <v>1</v>
      </c>
      <c r="B481" s="10" t="s">
        <v>231</v>
      </c>
      <c r="C481" s="10" t="s">
        <v>741</v>
      </c>
      <c r="D481" s="2" t="s">
        <v>24</v>
      </c>
      <c r="E481" s="3">
        <v>1</v>
      </c>
      <c r="F481" s="2">
        <v>0</v>
      </c>
      <c r="G481" s="2">
        <v>0</v>
      </c>
      <c r="H481" s="2">
        <v>0</v>
      </c>
      <c r="I481" s="3">
        <v>0</v>
      </c>
      <c r="J481" s="3">
        <v>0.14997000599880023</v>
      </c>
      <c r="K481" s="2">
        <v>0</v>
      </c>
      <c r="L481" s="2">
        <v>0</v>
      </c>
      <c r="M481" s="2">
        <v>0</v>
      </c>
      <c r="N481" s="3">
        <v>0</v>
      </c>
    </row>
    <row r="482" spans="1:14" ht="12" customHeight="1">
      <c r="A482" s="2">
        <v>1</v>
      </c>
      <c r="B482" s="10" t="s">
        <v>231</v>
      </c>
      <c r="C482" s="10" t="s">
        <v>723</v>
      </c>
      <c r="D482" s="2" t="s">
        <v>25</v>
      </c>
      <c r="E482" s="3">
        <v>12</v>
      </c>
      <c r="F482" s="2">
        <v>0</v>
      </c>
      <c r="G482" s="2">
        <v>5</v>
      </c>
      <c r="H482" s="2">
        <v>0</v>
      </c>
      <c r="I482" s="3">
        <v>5</v>
      </c>
      <c r="J482" s="3">
        <v>1.1827321111768185</v>
      </c>
      <c r="K482" s="2">
        <v>0</v>
      </c>
      <c r="L482" s="2">
        <v>0.4928050463236743</v>
      </c>
      <c r="M482" s="2">
        <v>0</v>
      </c>
      <c r="N482" s="3">
        <v>0.4928050463236743</v>
      </c>
    </row>
    <row r="483" spans="1:14" ht="12" customHeight="1">
      <c r="A483" s="2">
        <v>1</v>
      </c>
      <c r="B483" s="10" t="s">
        <v>231</v>
      </c>
      <c r="C483" s="10" t="s">
        <v>141</v>
      </c>
      <c r="D483" s="2" t="s">
        <v>26</v>
      </c>
      <c r="E483" s="3">
        <v>15</v>
      </c>
      <c r="F483" s="2">
        <v>0</v>
      </c>
      <c r="G483" s="2">
        <v>13</v>
      </c>
      <c r="H483" s="2">
        <v>0</v>
      </c>
      <c r="I483" s="3">
        <v>13</v>
      </c>
      <c r="J483" s="3">
        <v>1.7613903240958197</v>
      </c>
      <c r="K483" s="2">
        <v>0</v>
      </c>
      <c r="L483" s="2">
        <v>1.5265382808830437</v>
      </c>
      <c r="M483" s="2">
        <v>0</v>
      </c>
      <c r="N483" s="3">
        <v>1.5265382808830437</v>
      </c>
    </row>
    <row r="484" spans="1:14" ht="12" customHeight="1">
      <c r="A484" s="2">
        <v>1</v>
      </c>
      <c r="B484" s="10" t="s">
        <v>231</v>
      </c>
      <c r="C484" s="10" t="s">
        <v>163</v>
      </c>
      <c r="D484" s="2" t="s">
        <v>27</v>
      </c>
      <c r="E484" s="3">
        <v>789</v>
      </c>
      <c r="F484" s="2">
        <v>773</v>
      </c>
      <c r="G484" s="2">
        <v>0</v>
      </c>
      <c r="H484" s="2">
        <v>42</v>
      </c>
      <c r="I484" s="3">
        <v>815</v>
      </c>
      <c r="J484" s="3">
        <v>10.499980038060764</v>
      </c>
      <c r="K484" s="2">
        <v>10.287052686211624</v>
      </c>
      <c r="L484" s="2">
        <v>0</v>
      </c>
      <c r="M484" s="2">
        <v>0.558934298603995</v>
      </c>
      <c r="N484" s="3">
        <v>10.845986984815617</v>
      </c>
    </row>
    <row r="485" spans="1:14" ht="12" customHeight="1">
      <c r="A485" s="2">
        <v>1</v>
      </c>
      <c r="B485" s="10" t="s">
        <v>228</v>
      </c>
      <c r="C485" s="10" t="s">
        <v>598</v>
      </c>
      <c r="D485" s="2" t="s">
        <v>28</v>
      </c>
      <c r="E485" s="3">
        <v>57</v>
      </c>
      <c r="F485" s="2">
        <v>0</v>
      </c>
      <c r="G485" s="2">
        <v>24</v>
      </c>
      <c r="H485" s="2">
        <v>0</v>
      </c>
      <c r="I485" s="3">
        <v>24</v>
      </c>
      <c r="J485" s="3">
        <v>1.701746529332736</v>
      </c>
      <c r="K485" s="2">
        <v>0</v>
      </c>
      <c r="L485" s="2">
        <v>0.7165248544558889</v>
      </c>
      <c r="M485" s="2">
        <v>0</v>
      </c>
      <c r="N485" s="3">
        <v>0.7165248544558889</v>
      </c>
    </row>
    <row r="486" spans="1:14" ht="12" customHeight="1">
      <c r="A486" s="2">
        <v>2</v>
      </c>
      <c r="B486" s="10" t="s">
        <v>227</v>
      </c>
      <c r="C486" s="10" t="s">
        <v>224</v>
      </c>
      <c r="D486" s="2" t="s">
        <v>29</v>
      </c>
      <c r="E486" s="3">
        <v>141</v>
      </c>
      <c r="F486" s="2">
        <v>0</v>
      </c>
      <c r="G486" s="2">
        <v>5</v>
      </c>
      <c r="H486" s="2">
        <v>80</v>
      </c>
      <c r="I486" s="3">
        <v>85</v>
      </c>
      <c r="J486" s="3">
        <v>3.42865480011672</v>
      </c>
      <c r="K486" s="2">
        <v>0</v>
      </c>
      <c r="L486" s="2">
        <v>0.12158350355023831</v>
      </c>
      <c r="M486" s="2">
        <v>1.945336056803813</v>
      </c>
      <c r="N486" s="3">
        <v>2.066919560354051</v>
      </c>
    </row>
    <row r="487" spans="1:14" ht="12" customHeight="1">
      <c r="A487" s="2">
        <v>1</v>
      </c>
      <c r="B487" s="10" t="s">
        <v>234</v>
      </c>
      <c r="C487" s="10" t="s">
        <v>183</v>
      </c>
      <c r="D487" s="2" t="s">
        <v>30</v>
      </c>
      <c r="E487" s="3">
        <v>679</v>
      </c>
      <c r="F487" s="2">
        <v>540</v>
      </c>
      <c r="G487" s="2">
        <v>0</v>
      </c>
      <c r="H487" s="2">
        <v>64</v>
      </c>
      <c r="I487" s="3">
        <v>604</v>
      </c>
      <c r="J487" s="3">
        <v>16.93435754189944</v>
      </c>
      <c r="K487" s="2">
        <v>13.467677573822826</v>
      </c>
      <c r="L487" s="2">
        <v>0</v>
      </c>
      <c r="M487" s="2">
        <v>1.5961691939345573</v>
      </c>
      <c r="N487" s="3">
        <v>15.063846767757383</v>
      </c>
    </row>
    <row r="488" spans="1:14" ht="12" customHeight="1">
      <c r="A488" s="2">
        <v>3</v>
      </c>
      <c r="B488" s="10" t="s">
        <v>232</v>
      </c>
      <c r="C488" s="10" t="s">
        <v>330</v>
      </c>
      <c r="D488" s="2" t="s">
        <v>31</v>
      </c>
      <c r="E488" s="3">
        <v>21</v>
      </c>
      <c r="F488" s="108">
        <v>13</v>
      </c>
      <c r="G488" s="2"/>
      <c r="H488" s="2"/>
      <c r="I488" s="78">
        <v>13</v>
      </c>
      <c r="J488" s="3">
        <v>4.333470903838217</v>
      </c>
      <c r="K488" s="108">
        <v>2.682624845233182</v>
      </c>
      <c r="L488" s="2">
        <v>0</v>
      </c>
      <c r="M488" s="2">
        <v>0</v>
      </c>
      <c r="N488" s="78">
        <v>2.682624845233182</v>
      </c>
    </row>
    <row r="489" spans="1:14" ht="12" customHeight="1">
      <c r="A489" s="2">
        <v>3</v>
      </c>
      <c r="B489" s="10" t="s">
        <v>232</v>
      </c>
      <c r="C489" s="10" t="s">
        <v>327</v>
      </c>
      <c r="D489" s="2" t="s">
        <v>32</v>
      </c>
      <c r="E489" s="3">
        <v>26</v>
      </c>
      <c r="F489" s="108">
        <v>19</v>
      </c>
      <c r="G489" s="2"/>
      <c r="H489" s="2"/>
      <c r="I489" s="78">
        <v>19</v>
      </c>
      <c r="J489" s="3">
        <v>0.9551098376313276</v>
      </c>
      <c r="K489" s="108">
        <v>0.6979648813459702</v>
      </c>
      <c r="L489" s="2">
        <v>0</v>
      </c>
      <c r="M489" s="2">
        <v>0</v>
      </c>
      <c r="N489" s="78">
        <v>0.6979648813459702</v>
      </c>
    </row>
    <row r="490" spans="1:14" ht="12" customHeight="1">
      <c r="A490" s="2">
        <v>3</v>
      </c>
      <c r="B490" s="10" t="s">
        <v>235</v>
      </c>
      <c r="C490" s="10" t="s">
        <v>507</v>
      </c>
      <c r="D490" s="2" t="s">
        <v>33</v>
      </c>
      <c r="E490" s="3">
        <v>26</v>
      </c>
      <c r="F490" s="108">
        <v>4</v>
      </c>
      <c r="G490" s="2"/>
      <c r="H490" s="2"/>
      <c r="I490" s="78">
        <v>4</v>
      </c>
      <c r="J490" s="3">
        <v>3.1078173559646185</v>
      </c>
      <c r="K490" s="108">
        <v>0.4781257470714798</v>
      </c>
      <c r="L490" s="2">
        <v>0</v>
      </c>
      <c r="M490" s="2">
        <v>0</v>
      </c>
      <c r="N490" s="78">
        <v>0.4781257470714798</v>
      </c>
    </row>
    <row r="491" spans="1:14" ht="12" customHeight="1">
      <c r="A491" s="2">
        <v>3</v>
      </c>
      <c r="B491" s="10" t="s">
        <v>235</v>
      </c>
      <c r="C491" s="10" t="s">
        <v>485</v>
      </c>
      <c r="D491" s="2" t="s">
        <v>34</v>
      </c>
      <c r="E491" s="3">
        <v>7</v>
      </c>
      <c r="F491" s="108">
        <v>3</v>
      </c>
      <c r="G491" s="2"/>
      <c r="H491" s="2"/>
      <c r="I491" s="78">
        <v>3</v>
      </c>
      <c r="J491" s="3">
        <v>1.294618087664139</v>
      </c>
      <c r="K491" s="108">
        <v>0.5548363232846311</v>
      </c>
      <c r="L491" s="2">
        <v>0</v>
      </c>
      <c r="M491" s="2">
        <v>0</v>
      </c>
      <c r="N491" s="78">
        <v>0.5548363232846311</v>
      </c>
    </row>
    <row r="492" spans="1:14" ht="12" customHeight="1">
      <c r="A492" s="2">
        <v>3</v>
      </c>
      <c r="B492" s="10" t="s">
        <v>233</v>
      </c>
      <c r="C492" s="10" t="s">
        <v>379</v>
      </c>
      <c r="D492" s="2" t="s">
        <v>35</v>
      </c>
      <c r="E492" s="3">
        <v>33</v>
      </c>
      <c r="F492" s="108">
        <v>21</v>
      </c>
      <c r="G492" s="2"/>
      <c r="H492" s="2"/>
      <c r="I492" s="78">
        <v>21</v>
      </c>
      <c r="J492" s="3">
        <v>1.9801980198019802</v>
      </c>
      <c r="K492" s="108">
        <v>1.2601260126012601</v>
      </c>
      <c r="L492" s="2">
        <v>0</v>
      </c>
      <c r="M492" s="2">
        <v>0</v>
      </c>
      <c r="N492" s="78">
        <v>1.2601260126012601</v>
      </c>
    </row>
    <row r="493" spans="1:14" ht="12" customHeight="1">
      <c r="A493" s="2">
        <v>3</v>
      </c>
      <c r="B493" s="10" t="s">
        <v>233</v>
      </c>
      <c r="C493" s="10" t="s">
        <v>414</v>
      </c>
      <c r="D493" s="2" t="s">
        <v>36</v>
      </c>
      <c r="E493" s="3">
        <v>74</v>
      </c>
      <c r="F493" s="108">
        <v>470</v>
      </c>
      <c r="G493" s="2"/>
      <c r="H493" s="2"/>
      <c r="I493" s="78">
        <v>470</v>
      </c>
      <c r="J493" s="3">
        <v>7.109915449654112</v>
      </c>
      <c r="K493" s="108">
        <v>45.157571099154495</v>
      </c>
      <c r="L493" s="2">
        <v>0</v>
      </c>
      <c r="M493" s="2">
        <v>0</v>
      </c>
      <c r="N493" s="78">
        <v>45.157571099154495</v>
      </c>
    </row>
    <row r="494" spans="1:14" ht="12" customHeight="1">
      <c r="A494" s="2">
        <v>1</v>
      </c>
      <c r="B494" s="10" t="s">
        <v>230</v>
      </c>
      <c r="C494" s="10" t="s">
        <v>677</v>
      </c>
      <c r="D494" s="2" t="s">
        <v>37</v>
      </c>
      <c r="E494" s="3">
        <v>0</v>
      </c>
      <c r="F494" s="2">
        <v>0</v>
      </c>
      <c r="G494" s="2">
        <v>0</v>
      </c>
      <c r="H494" s="2">
        <v>0</v>
      </c>
      <c r="I494" s="3">
        <v>0</v>
      </c>
      <c r="J494" s="3">
        <v>0</v>
      </c>
      <c r="K494" s="2">
        <v>0</v>
      </c>
      <c r="L494" s="2">
        <v>0</v>
      </c>
      <c r="M494" s="2">
        <v>0</v>
      </c>
      <c r="N494" s="3">
        <v>0</v>
      </c>
    </row>
    <row r="495" spans="1:14" ht="12" customHeight="1">
      <c r="A495" s="2">
        <v>3</v>
      </c>
      <c r="B495" s="10" t="s">
        <v>233</v>
      </c>
      <c r="C495" s="10" t="s">
        <v>372</v>
      </c>
      <c r="D495" s="2" t="s">
        <v>38</v>
      </c>
      <c r="E495" s="3">
        <v>167</v>
      </c>
      <c r="F495" s="108">
        <v>167</v>
      </c>
      <c r="G495" s="2"/>
      <c r="H495" s="2"/>
      <c r="I495" s="78">
        <v>167</v>
      </c>
      <c r="J495" s="3">
        <v>11.589978485668679</v>
      </c>
      <c r="K495" s="108">
        <v>11.589978485668679</v>
      </c>
      <c r="L495" s="2">
        <v>0</v>
      </c>
      <c r="M495" s="2">
        <v>0</v>
      </c>
      <c r="N495" s="78">
        <v>11.589978485668679</v>
      </c>
    </row>
    <row r="496" spans="1:14" ht="12" customHeight="1">
      <c r="A496" s="2">
        <v>1</v>
      </c>
      <c r="B496" s="10" t="s">
        <v>226</v>
      </c>
      <c r="C496" s="10" t="s">
        <v>533</v>
      </c>
      <c r="D496" s="2" t="s">
        <v>39</v>
      </c>
      <c r="E496" s="3">
        <v>12</v>
      </c>
      <c r="F496" s="2">
        <v>0</v>
      </c>
      <c r="G496" s="2">
        <v>6</v>
      </c>
      <c r="H496" s="2">
        <v>0</v>
      </c>
      <c r="I496" s="3">
        <v>6</v>
      </c>
      <c r="J496" s="3">
        <v>0.6483332432870496</v>
      </c>
      <c r="K496" s="2">
        <v>0</v>
      </c>
      <c r="L496" s="2">
        <v>0.3241666216435248</v>
      </c>
      <c r="M496" s="2">
        <v>0</v>
      </c>
      <c r="N496" s="3">
        <v>0.3241666216435248</v>
      </c>
    </row>
    <row r="497" spans="1:14" ht="12" customHeight="1">
      <c r="A497" s="2">
        <v>1</v>
      </c>
      <c r="B497" s="10" t="s">
        <v>230</v>
      </c>
      <c r="C497" s="10" t="s">
        <v>696</v>
      </c>
      <c r="D497" s="2" t="s">
        <v>40</v>
      </c>
      <c r="E497" s="3">
        <v>24</v>
      </c>
      <c r="F497" s="2">
        <v>0</v>
      </c>
      <c r="G497" s="2">
        <v>10</v>
      </c>
      <c r="H497" s="2">
        <v>0</v>
      </c>
      <c r="I497" s="3">
        <v>10</v>
      </c>
      <c r="J497" s="3">
        <v>2.1509231044990145</v>
      </c>
      <c r="K497" s="2">
        <v>0</v>
      </c>
      <c r="L497" s="2">
        <v>0.8962179602079225</v>
      </c>
      <c r="M497" s="2">
        <v>0</v>
      </c>
      <c r="N497" s="3">
        <v>0.8962179602079225</v>
      </c>
    </row>
    <row r="498" spans="1:14" ht="12" customHeight="1">
      <c r="A498" s="2">
        <v>3</v>
      </c>
      <c r="B498" s="10" t="s">
        <v>233</v>
      </c>
      <c r="C498" s="10" t="s">
        <v>417</v>
      </c>
      <c r="D498" s="2" t="s">
        <v>41</v>
      </c>
      <c r="E498" s="3">
        <v>28</v>
      </c>
      <c r="F498" s="108">
        <v>28</v>
      </c>
      <c r="G498" s="2"/>
      <c r="H498" s="2"/>
      <c r="I498" s="78">
        <v>28</v>
      </c>
      <c r="J498" s="3">
        <v>3.905160390516039</v>
      </c>
      <c r="K498" s="108">
        <v>3.905160390516039</v>
      </c>
      <c r="L498" s="2">
        <v>0</v>
      </c>
      <c r="M498" s="2">
        <v>0</v>
      </c>
      <c r="N498" s="78">
        <v>3.905160390516039</v>
      </c>
    </row>
    <row r="499" spans="1:14" ht="12" customHeight="1">
      <c r="A499" s="2">
        <v>1</v>
      </c>
      <c r="B499" s="10" t="s">
        <v>228</v>
      </c>
      <c r="C499" s="10" t="s">
        <v>613</v>
      </c>
      <c r="D499" s="2" t="s">
        <v>42</v>
      </c>
      <c r="E499" s="3">
        <v>146</v>
      </c>
      <c r="F499" s="2">
        <v>0</v>
      </c>
      <c r="G499" s="2">
        <v>0</v>
      </c>
      <c r="H499" s="2">
        <v>80</v>
      </c>
      <c r="I499" s="3">
        <v>80</v>
      </c>
      <c r="J499" s="3">
        <v>12.251405555089368</v>
      </c>
      <c r="K499" s="2">
        <v>0</v>
      </c>
      <c r="L499" s="2">
        <v>0</v>
      </c>
      <c r="M499" s="2">
        <v>6.7130989342955445</v>
      </c>
      <c r="N499" s="3">
        <v>6.7130989342955445</v>
      </c>
    </row>
    <row r="500" spans="1:14" ht="12" customHeight="1">
      <c r="A500" s="2">
        <v>1</v>
      </c>
      <c r="B500" s="10" t="s">
        <v>231</v>
      </c>
      <c r="C500" s="10" t="s">
        <v>162</v>
      </c>
      <c r="D500" s="2" t="s">
        <v>43</v>
      </c>
      <c r="E500" s="3">
        <v>25</v>
      </c>
      <c r="F500" s="2">
        <v>0</v>
      </c>
      <c r="G500" s="2">
        <v>8</v>
      </c>
      <c r="H500" s="2">
        <v>0</v>
      </c>
      <c r="I500" s="3">
        <v>8</v>
      </c>
      <c r="J500" s="3">
        <v>1.3987579029821517</v>
      </c>
      <c r="K500" s="2">
        <v>0</v>
      </c>
      <c r="L500" s="2">
        <v>0.4476025289542886</v>
      </c>
      <c r="M500" s="2">
        <v>0</v>
      </c>
      <c r="N500" s="3">
        <v>0.4476025289542886</v>
      </c>
    </row>
    <row r="501" spans="1:14" ht="12" customHeight="1">
      <c r="A501" s="2">
        <v>3</v>
      </c>
      <c r="B501" s="10" t="s">
        <v>233</v>
      </c>
      <c r="C501" s="10" t="s">
        <v>418</v>
      </c>
      <c r="D501" s="2" t="s">
        <v>44</v>
      </c>
      <c r="E501" s="3">
        <v>55</v>
      </c>
      <c r="F501" s="108">
        <v>5</v>
      </c>
      <c r="G501" s="2"/>
      <c r="H501" s="2"/>
      <c r="I501" s="78">
        <v>5</v>
      </c>
      <c r="J501" s="3">
        <v>17.696267696267697</v>
      </c>
      <c r="K501" s="108">
        <v>1.6087516087516087</v>
      </c>
      <c r="L501" s="2">
        <v>0</v>
      </c>
      <c r="M501" s="2">
        <v>0</v>
      </c>
      <c r="N501" s="78">
        <v>1.6087516087516087</v>
      </c>
    </row>
    <row r="502" spans="1:14" ht="12" customHeight="1">
      <c r="A502" s="2">
        <v>3</v>
      </c>
      <c r="B502" s="10" t="s">
        <v>236</v>
      </c>
      <c r="C502" s="10" t="s">
        <v>468</v>
      </c>
      <c r="D502" s="2" t="s">
        <v>45</v>
      </c>
      <c r="E502" s="3">
        <v>25</v>
      </c>
      <c r="F502" s="108">
        <v>10</v>
      </c>
      <c r="G502" s="2"/>
      <c r="H502" s="2"/>
      <c r="I502" s="78">
        <v>10</v>
      </c>
      <c r="J502" s="3">
        <v>10.16260162601626</v>
      </c>
      <c r="K502" s="108">
        <v>4.065040650406504</v>
      </c>
      <c r="L502" s="2">
        <v>0</v>
      </c>
      <c r="M502" s="2">
        <v>0</v>
      </c>
      <c r="N502" s="78">
        <v>4.065040650406504</v>
      </c>
    </row>
    <row r="503" spans="1:14" ht="12" customHeight="1">
      <c r="A503" s="2">
        <v>1</v>
      </c>
      <c r="B503" s="10" t="s">
        <v>231</v>
      </c>
      <c r="C503" s="10" t="s">
        <v>165</v>
      </c>
      <c r="D503" s="2" t="s">
        <v>46</v>
      </c>
      <c r="E503" s="3">
        <v>49</v>
      </c>
      <c r="F503" s="2">
        <v>0</v>
      </c>
      <c r="G503" s="2">
        <v>22</v>
      </c>
      <c r="H503" s="2">
        <v>0</v>
      </c>
      <c r="I503" s="3">
        <v>22</v>
      </c>
      <c r="J503" s="3">
        <v>1.6798080219403495</v>
      </c>
      <c r="K503" s="2">
        <v>0</v>
      </c>
      <c r="L503" s="2">
        <v>0.7541995200548508</v>
      </c>
      <c r="M503" s="2">
        <v>0</v>
      </c>
      <c r="N503" s="3">
        <v>0.7541995200548508</v>
      </c>
    </row>
    <row r="504" spans="1:14" ht="12" customHeight="1">
      <c r="A504" s="2">
        <v>3</v>
      </c>
      <c r="B504" s="10" t="s">
        <v>236</v>
      </c>
      <c r="C504" s="10" t="s">
        <v>454</v>
      </c>
      <c r="D504" s="2" t="s">
        <v>47</v>
      </c>
      <c r="E504" s="3">
        <v>1</v>
      </c>
      <c r="F504" s="108">
        <v>0</v>
      </c>
      <c r="G504" s="2"/>
      <c r="H504" s="2"/>
      <c r="I504" s="78">
        <v>0</v>
      </c>
      <c r="J504" s="3">
        <v>0.3586800573888092</v>
      </c>
      <c r="K504" s="108">
        <v>0</v>
      </c>
      <c r="L504" s="2">
        <v>0</v>
      </c>
      <c r="M504" s="2">
        <v>0</v>
      </c>
      <c r="N504" s="78">
        <v>0</v>
      </c>
    </row>
    <row r="505" spans="1:14" ht="12" customHeight="1">
      <c r="A505" s="2">
        <v>1</v>
      </c>
      <c r="B505" s="10" t="s">
        <v>228</v>
      </c>
      <c r="C505" s="10" t="s">
        <v>593</v>
      </c>
      <c r="D505" s="2" t="s">
        <v>48</v>
      </c>
      <c r="E505" s="3">
        <v>11</v>
      </c>
      <c r="F505" s="2">
        <v>0</v>
      </c>
      <c r="G505" s="2">
        <v>10</v>
      </c>
      <c r="H505" s="2">
        <v>0</v>
      </c>
      <c r="I505" s="3">
        <v>10</v>
      </c>
      <c r="J505" s="3">
        <v>0.7198952879581152</v>
      </c>
      <c r="K505" s="2">
        <v>0</v>
      </c>
      <c r="L505" s="2">
        <v>0.6544502617801048</v>
      </c>
      <c r="M505" s="2">
        <v>0</v>
      </c>
      <c r="N505" s="3">
        <v>0.6544502617801048</v>
      </c>
    </row>
    <row r="506" spans="1:14" ht="12" customHeight="1">
      <c r="A506" s="2">
        <v>1</v>
      </c>
      <c r="B506" s="10" t="s">
        <v>228</v>
      </c>
      <c r="C506" s="10" t="s">
        <v>644</v>
      </c>
      <c r="D506" s="2" t="s">
        <v>49</v>
      </c>
      <c r="E506" s="3">
        <v>29</v>
      </c>
      <c r="F506" s="2">
        <v>0</v>
      </c>
      <c r="G506" s="2">
        <v>14</v>
      </c>
      <c r="H506" s="2">
        <v>0</v>
      </c>
      <c r="I506" s="3">
        <v>14</v>
      </c>
      <c r="J506" s="3">
        <v>1.3434633558788105</v>
      </c>
      <c r="K506" s="2">
        <v>0</v>
      </c>
      <c r="L506" s="2">
        <v>0.6485685166311498</v>
      </c>
      <c r="M506" s="2">
        <v>0</v>
      </c>
      <c r="N506" s="3">
        <v>0.6485685166311498</v>
      </c>
    </row>
    <row r="507" spans="1:14" ht="12" customHeight="1">
      <c r="A507" s="2">
        <v>1</v>
      </c>
      <c r="B507" s="10" t="s">
        <v>234</v>
      </c>
      <c r="C507" s="10" t="s">
        <v>168</v>
      </c>
      <c r="D507" s="2" t="s">
        <v>50</v>
      </c>
      <c r="E507" s="3">
        <v>6</v>
      </c>
      <c r="F507" s="2">
        <v>0</v>
      </c>
      <c r="G507" s="2">
        <v>13</v>
      </c>
      <c r="H507" s="2">
        <v>0</v>
      </c>
      <c r="I507" s="3">
        <v>13</v>
      </c>
      <c r="J507" s="3">
        <v>0.32599837000814996</v>
      </c>
      <c r="K507" s="2">
        <v>0</v>
      </c>
      <c r="L507" s="2">
        <v>0.7063298016843249</v>
      </c>
      <c r="M507" s="2">
        <v>0</v>
      </c>
      <c r="N507" s="3">
        <v>0.7063298016843249</v>
      </c>
    </row>
    <row r="508" spans="1:14" ht="12" customHeight="1">
      <c r="A508" s="2">
        <v>3</v>
      </c>
      <c r="B508" s="10" t="s">
        <v>233</v>
      </c>
      <c r="C508" s="10" t="s">
        <v>415</v>
      </c>
      <c r="D508" s="2" t="s">
        <v>51</v>
      </c>
      <c r="E508" s="3">
        <v>15</v>
      </c>
      <c r="F508" s="108">
        <v>19</v>
      </c>
      <c r="G508" s="2"/>
      <c r="H508" s="2"/>
      <c r="I508" s="78">
        <v>19</v>
      </c>
      <c r="J508" s="3">
        <v>1.2402844385645775</v>
      </c>
      <c r="K508" s="108">
        <v>1.5710269555151315</v>
      </c>
      <c r="L508" s="2">
        <v>0</v>
      </c>
      <c r="M508" s="2">
        <v>0</v>
      </c>
      <c r="N508" s="78">
        <v>1.5710269555151315</v>
      </c>
    </row>
    <row r="509" spans="1:14" ht="12" customHeight="1">
      <c r="A509" s="2">
        <v>3</v>
      </c>
      <c r="B509" s="10" t="s">
        <v>233</v>
      </c>
      <c r="C509" s="10" t="s">
        <v>406</v>
      </c>
      <c r="D509" s="2" t="s">
        <v>52</v>
      </c>
      <c r="E509" s="3">
        <v>19</v>
      </c>
      <c r="F509" s="108">
        <v>18</v>
      </c>
      <c r="G509" s="2"/>
      <c r="H509" s="2"/>
      <c r="I509" s="78">
        <v>18</v>
      </c>
      <c r="J509" s="3">
        <v>3.335088643145515</v>
      </c>
      <c r="K509" s="108">
        <v>3.1595576619273302</v>
      </c>
      <c r="L509" s="2">
        <v>0</v>
      </c>
      <c r="M509" s="2">
        <v>0</v>
      </c>
      <c r="N509" s="78">
        <v>3.1595576619273302</v>
      </c>
    </row>
    <row r="510" spans="1:14" ht="12" customHeight="1">
      <c r="A510" s="2">
        <v>3</v>
      </c>
      <c r="B510" s="10" t="s">
        <v>232</v>
      </c>
      <c r="C510" s="10" t="s">
        <v>339</v>
      </c>
      <c r="D510" s="2" t="s">
        <v>53</v>
      </c>
      <c r="E510" s="3">
        <v>22</v>
      </c>
      <c r="F510" s="108">
        <v>23</v>
      </c>
      <c r="G510" s="2"/>
      <c r="H510" s="2"/>
      <c r="I510" s="78">
        <v>23</v>
      </c>
      <c r="J510" s="3">
        <v>1.5180789401048853</v>
      </c>
      <c r="K510" s="108">
        <v>1.5870825282914711</v>
      </c>
      <c r="L510" s="2">
        <v>0</v>
      </c>
      <c r="M510" s="2">
        <v>0</v>
      </c>
      <c r="N510" s="78">
        <v>1.5870825282914711</v>
      </c>
    </row>
    <row r="511" spans="1:14" ht="12" customHeight="1">
      <c r="A511" s="2">
        <v>1</v>
      </c>
      <c r="B511" s="10" t="s">
        <v>230</v>
      </c>
      <c r="C511" s="10" t="s">
        <v>709</v>
      </c>
      <c r="D511" s="2" t="s">
        <v>54</v>
      </c>
      <c r="E511" s="3">
        <v>40</v>
      </c>
      <c r="F511" s="2">
        <v>0</v>
      </c>
      <c r="G511" s="2">
        <v>24</v>
      </c>
      <c r="H511" s="2">
        <v>0</v>
      </c>
      <c r="I511" s="3">
        <v>24</v>
      </c>
      <c r="J511" s="3">
        <v>1.9843238416509574</v>
      </c>
      <c r="K511" s="2">
        <v>0</v>
      </c>
      <c r="L511" s="2">
        <v>1.1905943049905743</v>
      </c>
      <c r="M511" s="2">
        <v>0</v>
      </c>
      <c r="N511" s="3">
        <v>1.1905943049905743</v>
      </c>
    </row>
    <row r="512" spans="1:14" ht="12" customHeight="1">
      <c r="A512" s="2">
        <v>1</v>
      </c>
      <c r="B512" s="10" t="s">
        <v>228</v>
      </c>
      <c r="C512" s="10" t="s">
        <v>625</v>
      </c>
      <c r="D512" s="2" t="s">
        <v>55</v>
      </c>
      <c r="E512" s="3">
        <v>21</v>
      </c>
      <c r="F512" s="2">
        <v>0</v>
      </c>
      <c r="G512" s="2">
        <v>20</v>
      </c>
      <c r="H512" s="2">
        <v>0</v>
      </c>
      <c r="I512" s="3">
        <v>20</v>
      </c>
      <c r="J512" s="3">
        <v>1.967581748336925</v>
      </c>
      <c r="K512" s="2">
        <v>0</v>
      </c>
      <c r="L512" s="2">
        <v>1.8738873793685</v>
      </c>
      <c r="M512" s="2">
        <v>0</v>
      </c>
      <c r="N512" s="3">
        <v>1.8738873793685</v>
      </c>
    </row>
    <row r="513" spans="1:14" ht="12" customHeight="1">
      <c r="A513" s="2">
        <v>1</v>
      </c>
      <c r="B513" s="10" t="s">
        <v>228</v>
      </c>
      <c r="C513" s="10" t="s">
        <v>647</v>
      </c>
      <c r="D513" s="2" t="s">
        <v>56</v>
      </c>
      <c r="E513" s="3">
        <v>98</v>
      </c>
      <c r="F513" s="2">
        <v>0</v>
      </c>
      <c r="G513" s="2">
        <v>37</v>
      </c>
      <c r="H513" s="2">
        <v>0</v>
      </c>
      <c r="I513" s="3">
        <v>37</v>
      </c>
      <c r="J513" s="3">
        <v>2.8680968129005824</v>
      </c>
      <c r="K513" s="2">
        <v>0</v>
      </c>
      <c r="L513" s="2">
        <v>1.0828528783400158</v>
      </c>
      <c r="M513" s="2">
        <v>0</v>
      </c>
      <c r="N513" s="3">
        <v>1.0828528783400158</v>
      </c>
    </row>
    <row r="514" spans="1:14" ht="12" customHeight="1">
      <c r="A514" s="2">
        <v>3</v>
      </c>
      <c r="B514" s="10" t="s">
        <v>233</v>
      </c>
      <c r="C514" s="10" t="s">
        <v>366</v>
      </c>
      <c r="D514" s="2" t="s">
        <v>57</v>
      </c>
      <c r="E514" s="3">
        <v>22</v>
      </c>
      <c r="F514" s="108">
        <v>13</v>
      </c>
      <c r="G514" s="2"/>
      <c r="H514" s="2"/>
      <c r="I514" s="78">
        <v>13</v>
      </c>
      <c r="J514" s="3">
        <v>8.295625942684767</v>
      </c>
      <c r="K514" s="108">
        <v>4.901960784313726</v>
      </c>
      <c r="L514" s="2">
        <v>0</v>
      </c>
      <c r="M514" s="2">
        <v>0</v>
      </c>
      <c r="N514" s="78">
        <v>4.901960784313726</v>
      </c>
    </row>
    <row r="515" spans="1:14" ht="12" customHeight="1">
      <c r="A515" s="2">
        <v>3</v>
      </c>
      <c r="B515" s="10" t="s">
        <v>236</v>
      </c>
      <c r="C515" s="10" t="s">
        <v>471</v>
      </c>
      <c r="D515" s="2" t="s">
        <v>58</v>
      </c>
      <c r="E515" s="3">
        <v>2</v>
      </c>
      <c r="F515" s="108">
        <v>6</v>
      </c>
      <c r="G515" s="2"/>
      <c r="H515" s="2"/>
      <c r="I515" s="78">
        <v>6</v>
      </c>
      <c r="J515" s="3">
        <v>0.46926325668700136</v>
      </c>
      <c r="K515" s="108">
        <v>1.4077897700610043</v>
      </c>
      <c r="L515" s="2">
        <v>0</v>
      </c>
      <c r="M515" s="2">
        <v>0</v>
      </c>
      <c r="N515" s="78">
        <v>1.4077897700610043</v>
      </c>
    </row>
    <row r="516" spans="1:14" ht="12" customHeight="1">
      <c r="A516" s="2">
        <v>1</v>
      </c>
      <c r="B516" s="10" t="s">
        <v>234</v>
      </c>
      <c r="C516" s="10" t="s">
        <v>206</v>
      </c>
      <c r="D516" s="2" t="s">
        <v>59</v>
      </c>
      <c r="E516" s="3">
        <v>97</v>
      </c>
      <c r="F516" s="2">
        <v>0</v>
      </c>
      <c r="G516" s="2">
        <v>36</v>
      </c>
      <c r="H516" s="2">
        <v>0</v>
      </c>
      <c r="I516" s="3">
        <v>36</v>
      </c>
      <c r="J516" s="3">
        <v>3.160432686041965</v>
      </c>
      <c r="K516" s="2">
        <v>0</v>
      </c>
      <c r="L516" s="2">
        <v>1.1729440896650591</v>
      </c>
      <c r="M516" s="2">
        <v>0</v>
      </c>
      <c r="N516" s="3">
        <v>1.1729440896650591</v>
      </c>
    </row>
    <row r="517" spans="1:14" ht="12" customHeight="1">
      <c r="A517" s="2">
        <v>1</v>
      </c>
      <c r="B517" s="10" t="s">
        <v>230</v>
      </c>
      <c r="C517" s="10" t="s">
        <v>662</v>
      </c>
      <c r="D517" s="2" t="s">
        <v>60</v>
      </c>
      <c r="E517" s="3">
        <v>42</v>
      </c>
      <c r="F517" s="2">
        <v>0</v>
      </c>
      <c r="G517" s="2">
        <v>16</v>
      </c>
      <c r="H517" s="2">
        <v>0</v>
      </c>
      <c r="I517" s="3">
        <v>16</v>
      </c>
      <c r="J517" s="3">
        <v>2.0526855969893942</v>
      </c>
      <c r="K517" s="2">
        <v>0</v>
      </c>
      <c r="L517" s="2">
        <v>0.7819754655197693</v>
      </c>
      <c r="M517" s="2">
        <v>0</v>
      </c>
      <c r="N517" s="3">
        <v>0.7819754655197693</v>
      </c>
    </row>
    <row r="518" spans="1:14" ht="12" customHeight="1">
      <c r="A518" s="2">
        <v>3</v>
      </c>
      <c r="B518" s="10" t="s">
        <v>232</v>
      </c>
      <c r="C518" s="10" t="s">
        <v>349</v>
      </c>
      <c r="D518" s="2" t="s">
        <v>61</v>
      </c>
      <c r="E518" s="3">
        <v>936</v>
      </c>
      <c r="F518" s="108">
        <v>756</v>
      </c>
      <c r="G518" s="2"/>
      <c r="H518" s="2"/>
      <c r="I518" s="78">
        <v>756</v>
      </c>
      <c r="J518" s="3">
        <v>13.50473964420205</v>
      </c>
      <c r="K518" s="108">
        <v>10.90767432800935</v>
      </c>
      <c r="L518" s="2">
        <v>0</v>
      </c>
      <c r="M518" s="2">
        <v>0</v>
      </c>
      <c r="N518" s="78">
        <v>10.90767432800935</v>
      </c>
    </row>
    <row r="519" spans="1:14" ht="12" customHeight="1">
      <c r="A519" s="2">
        <v>1</v>
      </c>
      <c r="B519" s="10" t="s">
        <v>228</v>
      </c>
      <c r="C519" s="10" t="s">
        <v>635</v>
      </c>
      <c r="D519" s="2" t="s">
        <v>62</v>
      </c>
      <c r="E519" s="3">
        <v>20</v>
      </c>
      <c r="F519" s="2">
        <v>0</v>
      </c>
      <c r="G519" s="2">
        <v>17</v>
      </c>
      <c r="H519" s="2">
        <v>0</v>
      </c>
      <c r="I519" s="3">
        <v>17</v>
      </c>
      <c r="J519" s="3">
        <v>1.3575889220743957</v>
      </c>
      <c r="K519" s="2">
        <v>0</v>
      </c>
      <c r="L519" s="2">
        <v>1.1539505837632364</v>
      </c>
      <c r="M519" s="2">
        <v>0</v>
      </c>
      <c r="N519" s="3">
        <v>1.1539505837632364</v>
      </c>
    </row>
    <row r="520" spans="1:14" ht="12" customHeight="1">
      <c r="A520" s="2">
        <v>3</v>
      </c>
      <c r="B520" s="10" t="s">
        <v>233</v>
      </c>
      <c r="C520" s="10" t="s">
        <v>419</v>
      </c>
      <c r="D520" s="2" t="s">
        <v>63</v>
      </c>
      <c r="E520" s="3">
        <v>7</v>
      </c>
      <c r="F520" s="108">
        <v>5</v>
      </c>
      <c r="G520" s="2"/>
      <c r="H520" s="2"/>
      <c r="I520" s="78">
        <v>5</v>
      </c>
      <c r="J520" s="3">
        <v>2.7955271565495208</v>
      </c>
      <c r="K520" s="108">
        <v>1.996805111821086</v>
      </c>
      <c r="L520" s="2">
        <v>0</v>
      </c>
      <c r="M520" s="2">
        <v>0</v>
      </c>
      <c r="N520" s="78">
        <v>1.996805111821086</v>
      </c>
    </row>
    <row r="521" spans="1:14" ht="12" customHeight="1">
      <c r="A521" s="2">
        <v>3</v>
      </c>
      <c r="B521" s="10" t="s">
        <v>233</v>
      </c>
      <c r="C521" s="10" t="s">
        <v>381</v>
      </c>
      <c r="D521" s="2" t="s">
        <v>1245</v>
      </c>
      <c r="E521" s="3">
        <v>412</v>
      </c>
      <c r="F521" s="108">
        <v>405</v>
      </c>
      <c r="G521" s="2"/>
      <c r="H521" s="2"/>
      <c r="I521" s="78">
        <v>405</v>
      </c>
      <c r="J521" s="3">
        <v>50.2132845825716</v>
      </c>
      <c r="K521" s="108">
        <v>49.36014625228519</v>
      </c>
      <c r="L521" s="2">
        <v>0</v>
      </c>
      <c r="M521" s="2">
        <v>0</v>
      </c>
      <c r="N521" s="78">
        <v>49.36014625228519</v>
      </c>
    </row>
    <row r="522" spans="1:14" ht="12" customHeight="1">
      <c r="A522" s="2">
        <v>3</v>
      </c>
      <c r="B522" s="10" t="s">
        <v>229</v>
      </c>
      <c r="C522" s="10" t="s">
        <v>268</v>
      </c>
      <c r="D522" s="2" t="s">
        <v>64</v>
      </c>
      <c r="E522" s="3">
        <v>102</v>
      </c>
      <c r="F522" s="108">
        <v>25</v>
      </c>
      <c r="G522" s="2"/>
      <c r="H522" s="2"/>
      <c r="I522" s="78">
        <v>25</v>
      </c>
      <c r="J522" s="3">
        <v>4.015748031496063</v>
      </c>
      <c r="K522" s="108">
        <v>0.984251968503937</v>
      </c>
      <c r="L522" s="2">
        <v>0</v>
      </c>
      <c r="M522" s="2">
        <v>0</v>
      </c>
      <c r="N522" s="78">
        <v>0.984251968503937</v>
      </c>
    </row>
    <row r="523" spans="1:14" ht="12" customHeight="1">
      <c r="A523" s="2">
        <v>1</v>
      </c>
      <c r="B523" s="10" t="s">
        <v>226</v>
      </c>
      <c r="C523" s="10" t="s">
        <v>582</v>
      </c>
      <c r="D523" s="2" t="s">
        <v>65</v>
      </c>
      <c r="E523" s="3">
        <v>558</v>
      </c>
      <c r="F523" s="2">
        <v>418</v>
      </c>
      <c r="G523" s="2">
        <v>30</v>
      </c>
      <c r="H523" s="2">
        <v>0</v>
      </c>
      <c r="I523" s="3">
        <v>448</v>
      </c>
      <c r="J523" s="3">
        <v>13.011239099006668</v>
      </c>
      <c r="K523" s="2">
        <v>9.746770507858042</v>
      </c>
      <c r="L523" s="2">
        <v>0.6995289838175628</v>
      </c>
      <c r="M523" s="2">
        <v>0</v>
      </c>
      <c r="N523" s="3">
        <v>10.446299491675605</v>
      </c>
    </row>
    <row r="524" spans="1:14" ht="12" customHeight="1">
      <c r="A524" s="2">
        <v>2</v>
      </c>
      <c r="B524" s="10" t="s">
        <v>227</v>
      </c>
      <c r="C524" s="10" t="s">
        <v>255</v>
      </c>
      <c r="D524" s="2" t="s">
        <v>66</v>
      </c>
      <c r="E524" s="3">
        <v>327</v>
      </c>
      <c r="F524" s="2">
        <v>67</v>
      </c>
      <c r="G524" s="2">
        <v>36</v>
      </c>
      <c r="H524" s="2">
        <v>18</v>
      </c>
      <c r="I524" s="3">
        <v>121</v>
      </c>
      <c r="J524" s="3">
        <v>4.002496970587155</v>
      </c>
      <c r="K524" s="2">
        <v>0.820083477153943</v>
      </c>
      <c r="L524" s="2">
        <v>0.4406418683215217</v>
      </c>
      <c r="M524" s="2">
        <v>0.22032093416076085</v>
      </c>
      <c r="N524" s="3">
        <v>1.4810462796362256</v>
      </c>
    </row>
    <row r="525" spans="1:14" ht="12" customHeight="1">
      <c r="A525" s="2">
        <v>3</v>
      </c>
      <c r="B525" s="10" t="s">
        <v>236</v>
      </c>
      <c r="C525" s="10" t="s">
        <v>447</v>
      </c>
      <c r="D525" s="2" t="s">
        <v>67</v>
      </c>
      <c r="E525" s="3">
        <v>18</v>
      </c>
      <c r="F525" s="108">
        <v>16</v>
      </c>
      <c r="G525" s="2"/>
      <c r="H525" s="2"/>
      <c r="I525" s="78">
        <v>16</v>
      </c>
      <c r="J525" s="3">
        <v>3.2721323395746227</v>
      </c>
      <c r="K525" s="108">
        <v>2.9085620796218867</v>
      </c>
      <c r="L525" s="2">
        <v>0</v>
      </c>
      <c r="M525" s="2">
        <v>0</v>
      </c>
      <c r="N525" s="78">
        <v>2.9085620796218867</v>
      </c>
    </row>
    <row r="526" spans="1:14" ht="12" customHeight="1">
      <c r="A526" s="2">
        <v>3</v>
      </c>
      <c r="B526" s="10" t="s">
        <v>233</v>
      </c>
      <c r="C526" s="10" t="s">
        <v>367</v>
      </c>
      <c r="D526" s="2" t="s">
        <v>68</v>
      </c>
      <c r="E526" s="3">
        <v>14</v>
      </c>
      <c r="F526" s="108">
        <v>8</v>
      </c>
      <c r="G526" s="2"/>
      <c r="H526" s="2"/>
      <c r="I526" s="78">
        <v>8</v>
      </c>
      <c r="J526" s="3">
        <v>3.4038414782397277</v>
      </c>
      <c r="K526" s="108">
        <v>1.9450522732798443</v>
      </c>
      <c r="L526" s="2">
        <v>0</v>
      </c>
      <c r="M526" s="2">
        <v>0</v>
      </c>
      <c r="N526" s="78">
        <v>1.9450522732798443</v>
      </c>
    </row>
    <row r="527" spans="1:14" ht="12" customHeight="1">
      <c r="A527" s="2">
        <v>3</v>
      </c>
      <c r="B527" s="10" t="s">
        <v>233</v>
      </c>
      <c r="C527" s="10" t="s">
        <v>421</v>
      </c>
      <c r="D527" s="2" t="s">
        <v>69</v>
      </c>
      <c r="E527" s="3">
        <v>520</v>
      </c>
      <c r="F527" s="108">
        <v>35</v>
      </c>
      <c r="G527" s="2"/>
      <c r="H527" s="2"/>
      <c r="I527" s="78">
        <v>35</v>
      </c>
      <c r="J527" s="3">
        <v>9.443385090347771</v>
      </c>
      <c r="K527" s="108">
        <v>0.6356124580041769</v>
      </c>
      <c r="L527" s="2">
        <v>0</v>
      </c>
      <c r="M527" s="2">
        <v>0</v>
      </c>
      <c r="N527" s="78">
        <v>0.6356124580041769</v>
      </c>
    </row>
    <row r="528" spans="1:14" ht="12" customHeight="1">
      <c r="A528" s="2">
        <v>1</v>
      </c>
      <c r="B528" s="10" t="s">
        <v>230</v>
      </c>
      <c r="C528" s="10" t="s">
        <v>716</v>
      </c>
      <c r="D528" s="2" t="s">
        <v>70</v>
      </c>
      <c r="E528" s="3">
        <v>33</v>
      </c>
      <c r="F528" s="2">
        <v>0</v>
      </c>
      <c r="G528" s="2">
        <v>31</v>
      </c>
      <c r="H528" s="2">
        <v>0</v>
      </c>
      <c r="I528" s="3">
        <v>31</v>
      </c>
      <c r="J528" s="3">
        <v>2.827521206409048</v>
      </c>
      <c r="K528" s="2">
        <v>0</v>
      </c>
      <c r="L528" s="2">
        <v>2.6561562848084996</v>
      </c>
      <c r="M528" s="2">
        <v>0</v>
      </c>
      <c r="N528" s="3">
        <v>2.6561562848084996</v>
      </c>
    </row>
    <row r="529" spans="1:14" ht="12" customHeight="1">
      <c r="A529" s="2">
        <v>3</v>
      </c>
      <c r="B529" s="10" t="s">
        <v>236</v>
      </c>
      <c r="C529" s="10" t="s">
        <v>445</v>
      </c>
      <c r="D529" s="2" t="s">
        <v>71</v>
      </c>
      <c r="E529" s="3">
        <v>57</v>
      </c>
      <c r="F529" s="108">
        <v>122</v>
      </c>
      <c r="G529" s="2"/>
      <c r="H529" s="2"/>
      <c r="I529" s="78">
        <v>122</v>
      </c>
      <c r="J529" s="3">
        <v>7.41704619388419</v>
      </c>
      <c r="K529" s="108">
        <v>15.875081327260897</v>
      </c>
      <c r="L529" s="2">
        <v>0</v>
      </c>
      <c r="M529" s="2">
        <v>0</v>
      </c>
      <c r="N529" s="78">
        <v>15.875081327260897</v>
      </c>
    </row>
    <row r="530" spans="1:14" ht="12" customHeight="1">
      <c r="A530" s="2">
        <v>3</v>
      </c>
      <c r="B530" s="10" t="s">
        <v>229</v>
      </c>
      <c r="C530" s="10" t="s">
        <v>257</v>
      </c>
      <c r="D530" s="2" t="s">
        <v>72</v>
      </c>
      <c r="E530" s="3">
        <v>32</v>
      </c>
      <c r="F530" s="108">
        <v>11</v>
      </c>
      <c r="G530" s="2"/>
      <c r="H530" s="2"/>
      <c r="I530" s="78">
        <v>11</v>
      </c>
      <c r="J530" s="3">
        <v>3.0537265006202885</v>
      </c>
      <c r="K530" s="108">
        <v>1.049718484588224</v>
      </c>
      <c r="L530" s="2">
        <v>0</v>
      </c>
      <c r="M530" s="2">
        <v>0</v>
      </c>
      <c r="N530" s="78">
        <v>1.049718484588224</v>
      </c>
    </row>
    <row r="531" spans="1:14" ht="12" customHeight="1">
      <c r="A531" s="2">
        <v>3</v>
      </c>
      <c r="B531" s="10" t="s">
        <v>233</v>
      </c>
      <c r="C531" s="10" t="s">
        <v>368</v>
      </c>
      <c r="D531" s="2" t="s">
        <v>73</v>
      </c>
      <c r="E531" s="3">
        <v>9</v>
      </c>
      <c r="F531" s="108">
        <v>10</v>
      </c>
      <c r="G531" s="2"/>
      <c r="H531" s="2"/>
      <c r="I531" s="78">
        <v>10</v>
      </c>
      <c r="J531" s="3">
        <v>1.382063882063882</v>
      </c>
      <c r="K531" s="108">
        <v>1.5356265356265355</v>
      </c>
      <c r="L531" s="2">
        <v>0</v>
      </c>
      <c r="M531" s="2">
        <v>0</v>
      </c>
      <c r="N531" s="78">
        <v>1.5356265356265355</v>
      </c>
    </row>
    <row r="532" spans="1:14" ht="12" customHeight="1">
      <c r="A532" s="2">
        <v>1</v>
      </c>
      <c r="B532" s="10" t="s">
        <v>228</v>
      </c>
      <c r="C532" s="10" t="s">
        <v>609</v>
      </c>
      <c r="D532" s="2" t="s">
        <v>74</v>
      </c>
      <c r="E532" s="3">
        <v>205</v>
      </c>
      <c r="F532" s="2">
        <v>124</v>
      </c>
      <c r="G532" s="2">
        <v>13</v>
      </c>
      <c r="H532" s="2">
        <v>0</v>
      </c>
      <c r="I532" s="3">
        <v>137</v>
      </c>
      <c r="J532" s="3">
        <v>4.7698822653450605</v>
      </c>
      <c r="K532" s="2">
        <v>2.885197077574573</v>
      </c>
      <c r="L532" s="2">
        <v>0.3024803387779795</v>
      </c>
      <c r="M532" s="2">
        <v>0</v>
      </c>
      <c r="N532" s="3">
        <v>3.1876774163525528</v>
      </c>
    </row>
    <row r="533" spans="1:14" ht="12" customHeight="1">
      <c r="A533" s="2">
        <v>3</v>
      </c>
      <c r="B533" s="10" t="s">
        <v>235</v>
      </c>
      <c r="C533" s="10" t="s">
        <v>515</v>
      </c>
      <c r="D533" s="2" t="s">
        <v>75</v>
      </c>
      <c r="E533" s="3">
        <v>195</v>
      </c>
      <c r="F533" s="108">
        <v>168</v>
      </c>
      <c r="G533" s="2"/>
      <c r="H533" s="2"/>
      <c r="I533" s="78">
        <v>168</v>
      </c>
      <c r="J533" s="3">
        <v>33.597518952446585</v>
      </c>
      <c r="K533" s="108">
        <v>28.945554789800138</v>
      </c>
      <c r="L533" s="2">
        <v>0</v>
      </c>
      <c r="M533" s="2">
        <v>0</v>
      </c>
      <c r="N533" s="78">
        <v>28.945554789800138</v>
      </c>
    </row>
    <row r="534" spans="1:14" ht="12" customHeight="1">
      <c r="A534" s="2">
        <v>3</v>
      </c>
      <c r="B534" s="10" t="s">
        <v>236</v>
      </c>
      <c r="C534" s="10" t="s">
        <v>478</v>
      </c>
      <c r="D534" s="2" t="s">
        <v>76</v>
      </c>
      <c r="E534" s="3">
        <v>26</v>
      </c>
      <c r="F534" s="108">
        <v>0</v>
      </c>
      <c r="G534" s="2"/>
      <c r="H534" s="2"/>
      <c r="I534" s="78">
        <v>0</v>
      </c>
      <c r="J534" s="3">
        <v>2.28812813517557</v>
      </c>
      <c r="K534" s="108">
        <v>0</v>
      </c>
      <c r="L534" s="2">
        <v>0</v>
      </c>
      <c r="M534" s="2">
        <v>0</v>
      </c>
      <c r="N534" s="78">
        <v>0</v>
      </c>
    </row>
    <row r="535" spans="1:14" ht="12" customHeight="1">
      <c r="A535" s="2">
        <v>3</v>
      </c>
      <c r="B535" s="10" t="s">
        <v>233</v>
      </c>
      <c r="C535" s="10" t="s">
        <v>389</v>
      </c>
      <c r="D535" s="2" t="s">
        <v>77</v>
      </c>
      <c r="E535" s="3">
        <v>0</v>
      </c>
      <c r="F535" s="108">
        <v>0</v>
      </c>
      <c r="G535" s="2"/>
      <c r="H535" s="2"/>
      <c r="I535" s="78">
        <v>0</v>
      </c>
      <c r="J535" s="3">
        <v>0</v>
      </c>
      <c r="K535" s="108">
        <v>0</v>
      </c>
      <c r="L535" s="2">
        <v>0</v>
      </c>
      <c r="M535" s="2">
        <v>0</v>
      </c>
      <c r="N535" s="78">
        <v>0</v>
      </c>
    </row>
    <row r="536" spans="1:14" ht="12" customHeight="1">
      <c r="A536" s="2">
        <v>1</v>
      </c>
      <c r="B536" s="10" t="s">
        <v>230</v>
      </c>
      <c r="C536" s="10" t="s">
        <v>675</v>
      </c>
      <c r="D536" s="2" t="s">
        <v>78</v>
      </c>
      <c r="E536" s="3">
        <v>4</v>
      </c>
      <c r="F536" s="2">
        <v>0</v>
      </c>
      <c r="G536" s="2">
        <v>4</v>
      </c>
      <c r="H536" s="2">
        <v>0</v>
      </c>
      <c r="I536" s="3">
        <v>4</v>
      </c>
      <c r="J536" s="3">
        <v>1.0890280424720937</v>
      </c>
      <c r="K536" s="2">
        <v>0</v>
      </c>
      <c r="L536" s="2">
        <v>1.0890280424720937</v>
      </c>
      <c r="M536" s="2">
        <v>0</v>
      </c>
      <c r="N536" s="3">
        <v>1.0890280424720937</v>
      </c>
    </row>
    <row r="537" spans="1:14" ht="12" customHeight="1">
      <c r="A537" s="2">
        <v>1</v>
      </c>
      <c r="B537" s="10" t="s">
        <v>234</v>
      </c>
      <c r="C537" s="10" t="s">
        <v>209</v>
      </c>
      <c r="D537" s="2" t="s">
        <v>79</v>
      </c>
      <c r="E537" s="3">
        <v>18</v>
      </c>
      <c r="F537" s="2">
        <v>0</v>
      </c>
      <c r="G537" s="2">
        <v>13</v>
      </c>
      <c r="H537" s="2">
        <v>0</v>
      </c>
      <c r="I537" s="3">
        <v>13</v>
      </c>
      <c r="J537" s="3">
        <v>4.402054292002934</v>
      </c>
      <c r="K537" s="2">
        <v>0</v>
      </c>
      <c r="L537" s="2">
        <v>3.1792614331132305</v>
      </c>
      <c r="M537" s="2">
        <v>0</v>
      </c>
      <c r="N537" s="3">
        <v>3.1792614331132305</v>
      </c>
    </row>
    <row r="538" spans="1:14" ht="12" customHeight="1">
      <c r="A538" s="2">
        <v>1</v>
      </c>
      <c r="B538" s="10" t="s">
        <v>226</v>
      </c>
      <c r="C538" s="10" t="s">
        <v>571</v>
      </c>
      <c r="D538" s="2" t="s">
        <v>80</v>
      </c>
      <c r="E538" s="3">
        <v>7</v>
      </c>
      <c r="F538" s="2">
        <v>0</v>
      </c>
      <c r="G538" s="2">
        <v>8</v>
      </c>
      <c r="H538" s="2">
        <v>0</v>
      </c>
      <c r="I538" s="3">
        <v>8</v>
      </c>
      <c r="J538" s="3">
        <v>0.9002057613168725</v>
      </c>
      <c r="K538" s="2">
        <v>0</v>
      </c>
      <c r="L538" s="2">
        <v>1.02880658436214</v>
      </c>
      <c r="M538" s="2">
        <v>0</v>
      </c>
      <c r="N538" s="3">
        <v>1.02880658436214</v>
      </c>
    </row>
    <row r="539" spans="1:14" ht="12" customHeight="1">
      <c r="A539" s="2">
        <v>2</v>
      </c>
      <c r="B539" s="10" t="s">
        <v>227</v>
      </c>
      <c r="C539" s="10" t="s">
        <v>254</v>
      </c>
      <c r="D539" s="2" t="s">
        <v>81</v>
      </c>
      <c r="E539" s="3">
        <v>276</v>
      </c>
      <c r="F539" s="2">
        <v>0</v>
      </c>
      <c r="G539" s="2">
        <v>0</v>
      </c>
      <c r="H539" s="2">
        <v>0</v>
      </c>
      <c r="I539" s="3">
        <v>0</v>
      </c>
      <c r="J539" s="3">
        <v>4.983208753114505</v>
      </c>
      <c r="K539" s="2">
        <v>0</v>
      </c>
      <c r="L539" s="2">
        <v>0</v>
      </c>
      <c r="M539" s="2">
        <v>0</v>
      </c>
      <c r="N539" s="3">
        <v>0</v>
      </c>
    </row>
    <row r="540" spans="1:14" ht="12" customHeight="1">
      <c r="A540" s="2">
        <v>1</v>
      </c>
      <c r="B540" s="10" t="s">
        <v>226</v>
      </c>
      <c r="C540" s="10" t="s">
        <v>583</v>
      </c>
      <c r="D540" s="2" t="s">
        <v>82</v>
      </c>
      <c r="E540" s="3">
        <v>1</v>
      </c>
      <c r="F540" s="2">
        <v>0</v>
      </c>
      <c r="G540" s="2">
        <v>0</v>
      </c>
      <c r="H540" s="2">
        <v>6</v>
      </c>
      <c r="I540" s="3">
        <v>6</v>
      </c>
      <c r="J540" s="3">
        <v>0.091441111923921</v>
      </c>
      <c r="K540" s="2">
        <v>0</v>
      </c>
      <c r="L540" s="2">
        <v>0</v>
      </c>
      <c r="M540" s="2">
        <v>0.548646671543526</v>
      </c>
      <c r="N540" s="3">
        <v>0.548646671543526</v>
      </c>
    </row>
    <row r="541" spans="1:14" ht="12" customHeight="1">
      <c r="A541" s="2">
        <v>3</v>
      </c>
      <c r="B541" s="10" t="s">
        <v>235</v>
      </c>
      <c r="C541" s="10" t="s">
        <v>493</v>
      </c>
      <c r="D541" s="2" t="s">
        <v>1246</v>
      </c>
      <c r="E541" s="3">
        <v>265</v>
      </c>
      <c r="F541" s="108">
        <v>240</v>
      </c>
      <c r="G541" s="2"/>
      <c r="H541" s="2"/>
      <c r="I541" s="78">
        <v>240</v>
      </c>
      <c r="J541" s="3">
        <v>100.30280090840273</v>
      </c>
      <c r="K541" s="108">
        <v>90.84027252081756</v>
      </c>
      <c r="L541" s="2">
        <v>0</v>
      </c>
      <c r="M541" s="2">
        <v>0</v>
      </c>
      <c r="N541" s="78">
        <v>90.84027252081756</v>
      </c>
    </row>
    <row r="542" spans="1:14" ht="12" customHeight="1">
      <c r="A542" s="2">
        <v>1</v>
      </c>
      <c r="B542" s="10" t="s">
        <v>231</v>
      </c>
      <c r="C542" s="10" t="s">
        <v>144</v>
      </c>
      <c r="D542" s="2" t="s">
        <v>83</v>
      </c>
      <c r="E542" s="3">
        <v>8</v>
      </c>
      <c r="F542" s="2">
        <v>0</v>
      </c>
      <c r="G542" s="2">
        <v>14</v>
      </c>
      <c r="H542" s="2">
        <v>0</v>
      </c>
      <c r="I542" s="3">
        <v>14</v>
      </c>
      <c r="J542" s="3">
        <v>1.0150996066489024</v>
      </c>
      <c r="K542" s="2">
        <v>0</v>
      </c>
      <c r="L542" s="2">
        <v>1.7764243116355793</v>
      </c>
      <c r="M542" s="2">
        <v>0</v>
      </c>
      <c r="N542" s="3">
        <v>1.7764243116355793</v>
      </c>
    </row>
    <row r="543" spans="1:14" ht="12" customHeight="1">
      <c r="A543" s="2">
        <v>1</v>
      </c>
      <c r="B543" s="10" t="s">
        <v>231</v>
      </c>
      <c r="C543" s="10" t="s">
        <v>731</v>
      </c>
      <c r="D543" s="2" t="s">
        <v>84</v>
      </c>
      <c r="E543" s="3">
        <v>24</v>
      </c>
      <c r="F543" s="2">
        <v>0</v>
      </c>
      <c r="G543" s="2">
        <v>12</v>
      </c>
      <c r="H543" s="2">
        <v>0</v>
      </c>
      <c r="I543" s="3">
        <v>12</v>
      </c>
      <c r="J543" s="3">
        <v>2.235261246158145</v>
      </c>
      <c r="K543" s="2">
        <v>0</v>
      </c>
      <c r="L543" s="2">
        <v>1.1176306230790725</v>
      </c>
      <c r="M543" s="2">
        <v>0</v>
      </c>
      <c r="N543" s="3">
        <v>1.1176306230790725</v>
      </c>
    </row>
    <row r="544" spans="1:14" ht="12" customHeight="1">
      <c r="A544" s="2">
        <v>1</v>
      </c>
      <c r="B544" s="10" t="s">
        <v>231</v>
      </c>
      <c r="C544" s="10" t="s">
        <v>134</v>
      </c>
      <c r="D544" s="2" t="s">
        <v>85</v>
      </c>
      <c r="E544" s="3">
        <v>15</v>
      </c>
      <c r="F544" s="2">
        <v>0</v>
      </c>
      <c r="G544" s="2">
        <v>16</v>
      </c>
      <c r="H544" s="2">
        <v>0</v>
      </c>
      <c r="I544" s="3">
        <v>16</v>
      </c>
      <c r="J544" s="3">
        <v>1.9773266543633008</v>
      </c>
      <c r="K544" s="2">
        <v>0</v>
      </c>
      <c r="L544" s="2">
        <v>2.1091484313208544</v>
      </c>
      <c r="M544" s="2">
        <v>0</v>
      </c>
      <c r="N544" s="3">
        <v>2.1091484313208544</v>
      </c>
    </row>
    <row r="545" spans="1:14" ht="12" customHeight="1">
      <c r="A545" s="2">
        <v>3</v>
      </c>
      <c r="B545" s="10" t="s">
        <v>233</v>
      </c>
      <c r="C545" s="10" t="s">
        <v>412</v>
      </c>
      <c r="D545" s="2" t="s">
        <v>86</v>
      </c>
      <c r="E545" s="3">
        <v>5</v>
      </c>
      <c r="F545" s="108">
        <v>5</v>
      </c>
      <c r="G545" s="2"/>
      <c r="H545" s="2"/>
      <c r="I545" s="78">
        <v>5</v>
      </c>
      <c r="J545" s="3">
        <v>0.6697923643670461</v>
      </c>
      <c r="K545" s="108">
        <v>0.6697923643670461</v>
      </c>
      <c r="L545" s="2">
        <v>0</v>
      </c>
      <c r="M545" s="2">
        <v>0</v>
      </c>
      <c r="N545" s="78">
        <v>0.6697923643670461</v>
      </c>
    </row>
    <row r="546" spans="1:14" ht="12" customHeight="1">
      <c r="A546" s="2">
        <v>3</v>
      </c>
      <c r="B546" s="10" t="s">
        <v>235</v>
      </c>
      <c r="C546" s="10" t="s">
        <v>517</v>
      </c>
      <c r="D546" s="2" t="s">
        <v>87</v>
      </c>
      <c r="E546" s="3">
        <v>221</v>
      </c>
      <c r="F546" s="108">
        <v>230</v>
      </c>
      <c r="G546" s="2"/>
      <c r="H546" s="2"/>
      <c r="I546" s="78">
        <v>230</v>
      </c>
      <c r="J546" s="3">
        <v>12.02197682641571</v>
      </c>
      <c r="K546" s="108">
        <v>12.511559593102323</v>
      </c>
      <c r="L546" s="2">
        <v>0</v>
      </c>
      <c r="M546" s="2">
        <v>0</v>
      </c>
      <c r="N546" s="78">
        <v>12.511559593102323</v>
      </c>
    </row>
    <row r="547" spans="1:14" ht="12" customHeight="1">
      <c r="A547" s="2">
        <v>3</v>
      </c>
      <c r="B547" s="10" t="s">
        <v>229</v>
      </c>
      <c r="C547" s="10" t="s">
        <v>274</v>
      </c>
      <c r="D547" s="2" t="s">
        <v>88</v>
      </c>
      <c r="E547" s="3">
        <v>20</v>
      </c>
      <c r="F547" s="108">
        <v>17</v>
      </c>
      <c r="G547" s="2"/>
      <c r="H547" s="2"/>
      <c r="I547" s="78">
        <v>17</v>
      </c>
      <c r="J547" s="3">
        <v>2.8595939376608523</v>
      </c>
      <c r="K547" s="108">
        <v>2.4306548470117244</v>
      </c>
      <c r="L547" s="2">
        <v>0</v>
      </c>
      <c r="M547" s="2">
        <v>0</v>
      </c>
      <c r="N547" s="78">
        <v>2.4306548470117244</v>
      </c>
    </row>
    <row r="548" spans="1:14" ht="12" customHeight="1">
      <c r="A548" s="2">
        <v>3</v>
      </c>
      <c r="B548" s="10" t="s">
        <v>233</v>
      </c>
      <c r="C548" s="10" t="s">
        <v>358</v>
      </c>
      <c r="D548" s="2" t="s">
        <v>89</v>
      </c>
      <c r="E548" s="3">
        <v>43</v>
      </c>
      <c r="F548" s="108">
        <v>12</v>
      </c>
      <c r="G548" s="2"/>
      <c r="H548" s="2"/>
      <c r="I548" s="78">
        <v>12</v>
      </c>
      <c r="J548" s="3">
        <v>3.163858435729527</v>
      </c>
      <c r="K548" s="108">
        <v>0.8829372378780075</v>
      </c>
      <c r="L548" s="2">
        <v>0</v>
      </c>
      <c r="M548" s="2">
        <v>0</v>
      </c>
      <c r="N548" s="78">
        <v>0.8829372378780075</v>
      </c>
    </row>
    <row r="549" spans="1:14" ht="12" customHeight="1">
      <c r="A549" s="2">
        <v>1</v>
      </c>
      <c r="B549" s="10" t="s">
        <v>230</v>
      </c>
      <c r="C549" s="10" t="s">
        <v>680</v>
      </c>
      <c r="D549" s="2" t="s">
        <v>90</v>
      </c>
      <c r="E549" s="3">
        <v>61</v>
      </c>
      <c r="F549" s="2">
        <v>0</v>
      </c>
      <c r="G549" s="2">
        <v>40</v>
      </c>
      <c r="H549" s="2">
        <v>0</v>
      </c>
      <c r="I549" s="3">
        <v>40</v>
      </c>
      <c r="J549" s="3">
        <v>1.6227720138334663</v>
      </c>
      <c r="K549" s="2">
        <v>0</v>
      </c>
      <c r="L549" s="2">
        <v>1.0641127959563714</v>
      </c>
      <c r="M549" s="2">
        <v>0</v>
      </c>
      <c r="N549" s="3">
        <v>1.0641127959563714</v>
      </c>
    </row>
    <row r="550" spans="1:14" ht="12" customHeight="1">
      <c r="A550" s="2">
        <v>3</v>
      </c>
      <c r="B550" s="10" t="s">
        <v>233</v>
      </c>
      <c r="C550" s="10" t="s">
        <v>434</v>
      </c>
      <c r="D550" s="2" t="s">
        <v>91</v>
      </c>
      <c r="E550" s="3">
        <v>4</v>
      </c>
      <c r="F550" s="108">
        <v>5</v>
      </c>
      <c r="G550" s="2"/>
      <c r="H550" s="2"/>
      <c r="I550" s="78">
        <v>5</v>
      </c>
      <c r="J550" s="3">
        <v>0.26843835984162134</v>
      </c>
      <c r="K550" s="108">
        <v>0.3355479498020267</v>
      </c>
      <c r="L550" s="2">
        <v>0</v>
      </c>
      <c r="M550" s="2">
        <v>0</v>
      </c>
      <c r="N550" s="78">
        <v>0.3355479498020267</v>
      </c>
    </row>
    <row r="551" spans="1:14" ht="12" customHeight="1">
      <c r="A551" s="2">
        <v>3</v>
      </c>
      <c r="B551" s="10" t="s">
        <v>233</v>
      </c>
      <c r="C551" s="10" t="s">
        <v>425</v>
      </c>
      <c r="D551" s="2" t="s">
        <v>92</v>
      </c>
      <c r="E551" s="3">
        <v>17</v>
      </c>
      <c r="F551" s="108">
        <v>28</v>
      </c>
      <c r="G551" s="2"/>
      <c r="H551" s="2"/>
      <c r="I551" s="78">
        <v>28</v>
      </c>
      <c r="J551" s="3">
        <v>5.975395430579964</v>
      </c>
      <c r="K551" s="108">
        <v>9.84182776801406</v>
      </c>
      <c r="L551" s="2">
        <v>0</v>
      </c>
      <c r="M551" s="2">
        <v>0</v>
      </c>
      <c r="N551" s="78">
        <v>9.84182776801406</v>
      </c>
    </row>
    <row r="552" spans="1:14" ht="12" customHeight="1">
      <c r="A552" s="2">
        <v>3</v>
      </c>
      <c r="B552" s="10" t="s">
        <v>229</v>
      </c>
      <c r="C552" s="10" t="s">
        <v>269</v>
      </c>
      <c r="D552" s="2" t="s">
        <v>93</v>
      </c>
      <c r="E552" s="3">
        <v>35</v>
      </c>
      <c r="F552" s="108">
        <v>19</v>
      </c>
      <c r="G552" s="2"/>
      <c r="H552" s="2"/>
      <c r="I552" s="78">
        <v>19</v>
      </c>
      <c r="J552" s="3">
        <v>1.175443310048361</v>
      </c>
      <c r="K552" s="108">
        <v>0.638097796883396</v>
      </c>
      <c r="L552" s="2">
        <v>0</v>
      </c>
      <c r="M552" s="2">
        <v>0</v>
      </c>
      <c r="N552" s="78">
        <v>0.638097796883396</v>
      </c>
    </row>
    <row r="553" spans="1:14" ht="12" customHeight="1">
      <c r="A553" s="2">
        <v>2</v>
      </c>
      <c r="B553" s="10" t="s">
        <v>227</v>
      </c>
      <c r="C553" s="10" t="s">
        <v>215</v>
      </c>
      <c r="D553" s="2" t="s">
        <v>94</v>
      </c>
      <c r="E553" s="3">
        <v>11</v>
      </c>
      <c r="F553" s="2">
        <v>0</v>
      </c>
      <c r="G553" s="2">
        <v>0</v>
      </c>
      <c r="H553" s="2">
        <v>10</v>
      </c>
      <c r="I553" s="3">
        <v>10</v>
      </c>
      <c r="J553" s="3">
        <v>0.44690013813276996</v>
      </c>
      <c r="K553" s="2">
        <v>0</v>
      </c>
      <c r="L553" s="2">
        <v>0</v>
      </c>
      <c r="M553" s="2">
        <v>0.4062728528479727</v>
      </c>
      <c r="N553" s="3">
        <v>0.4062728528479727</v>
      </c>
    </row>
    <row r="554" spans="1:14" ht="12" customHeight="1">
      <c r="A554" s="2">
        <v>3</v>
      </c>
      <c r="B554" s="10" t="s">
        <v>229</v>
      </c>
      <c r="C554" s="10" t="s">
        <v>280</v>
      </c>
      <c r="D554" s="2" t="s">
        <v>95</v>
      </c>
      <c r="E554" s="3">
        <v>60</v>
      </c>
      <c r="F554" s="108">
        <v>83</v>
      </c>
      <c r="G554" s="2"/>
      <c r="H554" s="2"/>
      <c r="I554" s="78">
        <v>83</v>
      </c>
      <c r="J554" s="3">
        <v>1.7757783828578195</v>
      </c>
      <c r="K554" s="108">
        <v>2.456493429619983</v>
      </c>
      <c r="L554" s="2">
        <v>0</v>
      </c>
      <c r="M554" s="2">
        <v>0</v>
      </c>
      <c r="N554" s="78">
        <v>2.456493429619983</v>
      </c>
    </row>
    <row r="555" spans="1:14" ht="12" customHeight="1">
      <c r="A555" s="2">
        <v>3</v>
      </c>
      <c r="B555" s="10" t="s">
        <v>233</v>
      </c>
      <c r="C555" s="10" t="s">
        <v>410</v>
      </c>
      <c r="D555" s="2" t="s">
        <v>96</v>
      </c>
      <c r="E555" s="3">
        <v>29</v>
      </c>
      <c r="F555" s="108">
        <v>10</v>
      </c>
      <c r="G555" s="2"/>
      <c r="H555" s="2"/>
      <c r="I555" s="78">
        <v>10</v>
      </c>
      <c r="J555" s="3">
        <v>2.952856124630893</v>
      </c>
      <c r="K555" s="108">
        <v>1.0182262498727217</v>
      </c>
      <c r="L555" s="2">
        <v>0</v>
      </c>
      <c r="M555" s="2">
        <v>0</v>
      </c>
      <c r="N555" s="78">
        <v>1.0182262498727217</v>
      </c>
    </row>
    <row r="556" spans="1:14" ht="12" customHeight="1">
      <c r="A556" s="2">
        <v>1</v>
      </c>
      <c r="B556" s="10" t="s">
        <v>234</v>
      </c>
      <c r="C556" s="10" t="s">
        <v>203</v>
      </c>
      <c r="D556" s="2" t="s">
        <v>97</v>
      </c>
      <c r="E556" s="3">
        <v>14</v>
      </c>
      <c r="F556" s="2">
        <v>0</v>
      </c>
      <c r="G556" s="2">
        <v>8</v>
      </c>
      <c r="H556" s="2">
        <v>0</v>
      </c>
      <c r="I556" s="3">
        <v>8</v>
      </c>
      <c r="J556" s="3">
        <v>1.9011406844106464</v>
      </c>
      <c r="K556" s="2">
        <v>0</v>
      </c>
      <c r="L556" s="2">
        <v>1.0863661053775122</v>
      </c>
      <c r="M556" s="2">
        <v>0</v>
      </c>
      <c r="N556" s="3">
        <v>1.0863661053775122</v>
      </c>
    </row>
    <row r="557" spans="1:14" ht="12" customHeight="1">
      <c r="A557" s="2">
        <v>3</v>
      </c>
      <c r="B557" s="10" t="s">
        <v>236</v>
      </c>
      <c r="C557" s="10" t="s">
        <v>469</v>
      </c>
      <c r="D557" s="2" t="s">
        <v>98</v>
      </c>
      <c r="E557" s="3">
        <v>2</v>
      </c>
      <c r="F557" s="108">
        <v>0</v>
      </c>
      <c r="G557" s="2"/>
      <c r="H557" s="2"/>
      <c r="I557" s="78">
        <v>0</v>
      </c>
      <c r="J557" s="3">
        <v>0.6613756613756614</v>
      </c>
      <c r="K557" s="108">
        <v>0</v>
      </c>
      <c r="L557" s="2">
        <v>0</v>
      </c>
      <c r="M557" s="2">
        <v>0</v>
      </c>
      <c r="N557" s="78">
        <v>0</v>
      </c>
    </row>
    <row r="558" spans="1:14" ht="12" customHeight="1">
      <c r="A558" s="2">
        <v>1</v>
      </c>
      <c r="B558" s="10" t="s">
        <v>228</v>
      </c>
      <c r="C558" s="10" t="s">
        <v>606</v>
      </c>
      <c r="D558" s="2" t="s">
        <v>99</v>
      </c>
      <c r="E558" s="3">
        <v>34</v>
      </c>
      <c r="F558" s="2">
        <v>0</v>
      </c>
      <c r="G558" s="2">
        <v>28</v>
      </c>
      <c r="H558" s="2">
        <v>0</v>
      </c>
      <c r="I558" s="3">
        <v>28</v>
      </c>
      <c r="J558" s="3">
        <v>2.118116122601545</v>
      </c>
      <c r="K558" s="2">
        <v>0</v>
      </c>
      <c r="L558" s="2">
        <v>1.74433092449539</v>
      </c>
      <c r="M558" s="2">
        <v>0</v>
      </c>
      <c r="N558" s="3">
        <v>1.74433092449539</v>
      </c>
    </row>
    <row r="559" spans="1:14" ht="12" customHeight="1">
      <c r="A559" s="2">
        <v>1</v>
      </c>
      <c r="B559" s="10" t="s">
        <v>230</v>
      </c>
      <c r="C559" s="10" t="s">
        <v>673</v>
      </c>
      <c r="D559" s="2" t="s">
        <v>100</v>
      </c>
      <c r="E559" s="3">
        <v>33</v>
      </c>
      <c r="F559" s="2">
        <v>0</v>
      </c>
      <c r="G559" s="2">
        <v>15</v>
      </c>
      <c r="H559" s="2">
        <v>0</v>
      </c>
      <c r="I559" s="3">
        <v>15</v>
      </c>
      <c r="J559" s="3">
        <v>1.7808958445763625</v>
      </c>
      <c r="K559" s="2">
        <v>0</v>
      </c>
      <c r="L559" s="2">
        <v>0.809498111171074</v>
      </c>
      <c r="M559" s="2">
        <v>0</v>
      </c>
      <c r="N559" s="3">
        <v>0.809498111171074</v>
      </c>
    </row>
    <row r="560" spans="1:14" ht="12" customHeight="1">
      <c r="A560" s="2">
        <v>1</v>
      </c>
      <c r="B560" s="10" t="s">
        <v>226</v>
      </c>
      <c r="C560" s="10" t="s">
        <v>586</v>
      </c>
      <c r="D560" s="2" t="s">
        <v>101</v>
      </c>
      <c r="E560" s="3">
        <v>26</v>
      </c>
      <c r="F560" s="2">
        <v>0</v>
      </c>
      <c r="G560" s="2">
        <v>19</v>
      </c>
      <c r="H560" s="2">
        <v>0</v>
      </c>
      <c r="I560" s="3">
        <v>19</v>
      </c>
      <c r="J560" s="3">
        <v>1.0526315789473684</v>
      </c>
      <c r="K560" s="2">
        <v>0</v>
      </c>
      <c r="L560" s="2">
        <v>0.7692307692307693</v>
      </c>
      <c r="M560" s="2">
        <v>0</v>
      </c>
      <c r="N560" s="3">
        <v>0.7692307692307693</v>
      </c>
    </row>
    <row r="561" spans="1:14" ht="12" customHeight="1">
      <c r="A561" s="2">
        <v>1</v>
      </c>
      <c r="B561" s="10" t="s">
        <v>231</v>
      </c>
      <c r="C561" s="10" t="s">
        <v>733</v>
      </c>
      <c r="D561" s="2" t="s">
        <v>102</v>
      </c>
      <c r="E561" s="3">
        <v>157</v>
      </c>
      <c r="F561" s="2">
        <v>0</v>
      </c>
      <c r="G561" s="2">
        <v>57</v>
      </c>
      <c r="H561" s="2">
        <v>0</v>
      </c>
      <c r="I561" s="3">
        <v>57</v>
      </c>
      <c r="J561" s="3">
        <v>6.331666397806098</v>
      </c>
      <c r="K561" s="2">
        <v>0</v>
      </c>
      <c r="L561" s="2">
        <v>2.2987578641716406</v>
      </c>
      <c r="M561" s="2">
        <v>0</v>
      </c>
      <c r="N561" s="3">
        <v>2.2987578641716406</v>
      </c>
    </row>
    <row r="562" spans="1:14" ht="12" customHeight="1">
      <c r="A562" s="2">
        <v>1</v>
      </c>
      <c r="B562" s="10" t="s">
        <v>230</v>
      </c>
      <c r="C562" s="10" t="s">
        <v>687</v>
      </c>
      <c r="D562" s="2" t="s">
        <v>103</v>
      </c>
      <c r="E562" s="3">
        <v>57</v>
      </c>
      <c r="F562" s="2">
        <v>0</v>
      </c>
      <c r="G562" s="2">
        <v>31</v>
      </c>
      <c r="H562" s="2">
        <v>0</v>
      </c>
      <c r="I562" s="3">
        <v>31</v>
      </c>
      <c r="J562" s="3">
        <v>1.8231832139201638</v>
      </c>
      <c r="K562" s="2">
        <v>0</v>
      </c>
      <c r="L562" s="2">
        <v>0.9915557830092118</v>
      </c>
      <c r="M562" s="2">
        <v>0</v>
      </c>
      <c r="N562" s="3">
        <v>0.9915557830092118</v>
      </c>
    </row>
    <row r="563" spans="1:14" ht="12" customHeight="1">
      <c r="A563" s="2">
        <v>1</v>
      </c>
      <c r="B563" s="10" t="s">
        <v>228</v>
      </c>
      <c r="C563" s="10" t="s">
        <v>616</v>
      </c>
      <c r="D563" s="2" t="s">
        <v>104</v>
      </c>
      <c r="E563" s="3">
        <v>27</v>
      </c>
      <c r="F563" s="2">
        <v>0</v>
      </c>
      <c r="G563" s="2">
        <v>5</v>
      </c>
      <c r="H563" s="2">
        <v>0</v>
      </c>
      <c r="I563" s="3">
        <v>5</v>
      </c>
      <c r="J563" s="3">
        <v>1.9203413940256047</v>
      </c>
      <c r="K563" s="2">
        <v>0</v>
      </c>
      <c r="L563" s="2">
        <v>0.3556187766714083</v>
      </c>
      <c r="M563" s="2">
        <v>0</v>
      </c>
      <c r="N563" s="3">
        <v>0.3556187766714083</v>
      </c>
    </row>
    <row r="564" spans="1:14" ht="12" customHeight="1">
      <c r="A564" s="2">
        <v>1</v>
      </c>
      <c r="B564" s="10" t="s">
        <v>231</v>
      </c>
      <c r="C564" s="10" t="s">
        <v>734</v>
      </c>
      <c r="D564" s="2" t="s">
        <v>105</v>
      </c>
      <c r="E564" s="3">
        <v>3</v>
      </c>
      <c r="F564" s="2">
        <v>0</v>
      </c>
      <c r="G564" s="2">
        <v>6</v>
      </c>
      <c r="H564" s="2">
        <v>0</v>
      </c>
      <c r="I564" s="3">
        <v>6</v>
      </c>
      <c r="J564" s="3">
        <v>0.2609149417289963</v>
      </c>
      <c r="K564" s="2">
        <v>0</v>
      </c>
      <c r="L564" s="2">
        <v>0.5218298834579926</v>
      </c>
      <c r="M564" s="2">
        <v>0</v>
      </c>
      <c r="N564" s="3">
        <v>0.5218298834579926</v>
      </c>
    </row>
    <row r="565" spans="1:14" ht="12" customHeight="1">
      <c r="A565" s="2">
        <v>1</v>
      </c>
      <c r="B565" s="10" t="s">
        <v>230</v>
      </c>
      <c r="C565" s="10" t="s">
        <v>706</v>
      </c>
      <c r="D565" s="2" t="s">
        <v>106</v>
      </c>
      <c r="E565" s="3">
        <v>1</v>
      </c>
      <c r="F565" s="2">
        <v>0</v>
      </c>
      <c r="G565" s="2">
        <v>0</v>
      </c>
      <c r="H565" s="2">
        <v>0</v>
      </c>
      <c r="I565" s="3">
        <v>0</v>
      </c>
      <c r="J565" s="3">
        <v>0.10500892575868949</v>
      </c>
      <c r="K565" s="2">
        <v>0</v>
      </c>
      <c r="L565" s="2">
        <v>0</v>
      </c>
      <c r="M565" s="2">
        <v>0</v>
      </c>
      <c r="N565" s="3">
        <v>0</v>
      </c>
    </row>
    <row r="566" spans="1:14" ht="12" customHeight="1">
      <c r="A566" s="2">
        <v>1</v>
      </c>
      <c r="B566" s="10" t="s">
        <v>226</v>
      </c>
      <c r="C566" s="10" t="s">
        <v>544</v>
      </c>
      <c r="D566" s="2" t="s">
        <v>107</v>
      </c>
      <c r="E566" s="3">
        <v>16</v>
      </c>
      <c r="F566" s="2">
        <v>0</v>
      </c>
      <c r="G566" s="2">
        <v>7</v>
      </c>
      <c r="H566" s="2">
        <v>0</v>
      </c>
      <c r="I566" s="3">
        <v>7</v>
      </c>
      <c r="J566" s="3">
        <v>1.7081242660403544</v>
      </c>
      <c r="K566" s="2">
        <v>0</v>
      </c>
      <c r="L566" s="2">
        <v>0.7473043663926551</v>
      </c>
      <c r="M566" s="2">
        <v>0</v>
      </c>
      <c r="N566" s="3">
        <v>0.7473043663926551</v>
      </c>
    </row>
    <row r="567" spans="1:14" ht="12" customHeight="1">
      <c r="A567" s="2">
        <v>1</v>
      </c>
      <c r="B567" s="10" t="s">
        <v>226</v>
      </c>
      <c r="C567" s="10" t="s">
        <v>557</v>
      </c>
      <c r="D567" s="2" t="s">
        <v>108</v>
      </c>
      <c r="E567" s="3">
        <v>52</v>
      </c>
      <c r="F567" s="2">
        <v>0</v>
      </c>
      <c r="G567" s="2">
        <v>24</v>
      </c>
      <c r="H567" s="2">
        <v>0</v>
      </c>
      <c r="I567" s="3">
        <v>24</v>
      </c>
      <c r="J567" s="3">
        <v>2.021301407136749</v>
      </c>
      <c r="K567" s="2">
        <v>0</v>
      </c>
      <c r="L567" s="2">
        <v>0.9329083417554226</v>
      </c>
      <c r="M567" s="2">
        <v>0</v>
      </c>
      <c r="N567" s="3">
        <v>0.9329083417554226</v>
      </c>
    </row>
    <row r="568" spans="1:14" ht="12" customHeight="1">
      <c r="A568" s="2">
        <v>1</v>
      </c>
      <c r="B568" s="10" t="s">
        <v>230</v>
      </c>
      <c r="C568" s="10" t="s">
        <v>711</v>
      </c>
      <c r="D568" s="2" t="s">
        <v>109</v>
      </c>
      <c r="E568" s="3">
        <v>160</v>
      </c>
      <c r="F568" s="2">
        <v>100</v>
      </c>
      <c r="G568" s="2">
        <v>0</v>
      </c>
      <c r="H568" s="2">
        <v>20</v>
      </c>
      <c r="I568" s="3">
        <v>120</v>
      </c>
      <c r="J568" s="3">
        <v>11.276340827401508</v>
      </c>
      <c r="K568" s="2">
        <v>7.047713017125942</v>
      </c>
      <c r="L568" s="2">
        <v>0</v>
      </c>
      <c r="M568" s="2">
        <v>1.4095426034251886</v>
      </c>
      <c r="N568" s="3">
        <v>8.457255620551132</v>
      </c>
    </row>
    <row r="569" spans="1:14" ht="12" customHeight="1">
      <c r="A569" s="2">
        <v>1</v>
      </c>
      <c r="B569" s="10" t="s">
        <v>226</v>
      </c>
      <c r="C569" s="10" t="s">
        <v>545</v>
      </c>
      <c r="D569" s="2" t="s">
        <v>110</v>
      </c>
      <c r="E569" s="3">
        <v>7</v>
      </c>
      <c r="F569" s="2">
        <v>0</v>
      </c>
      <c r="G569" s="2">
        <v>6</v>
      </c>
      <c r="H569" s="2">
        <v>11</v>
      </c>
      <c r="I569" s="3">
        <v>17</v>
      </c>
      <c r="J569" s="3">
        <v>0.5559526646016996</v>
      </c>
      <c r="K569" s="2">
        <v>0</v>
      </c>
      <c r="L569" s="2">
        <v>0.47653085537288536</v>
      </c>
      <c r="M569" s="2">
        <v>0.8736399015169565</v>
      </c>
      <c r="N569" s="3">
        <v>1.350170756889842</v>
      </c>
    </row>
    <row r="570" spans="1:14" ht="12" customHeight="1">
      <c r="A570" s="2">
        <v>1</v>
      </c>
      <c r="B570" s="10" t="s">
        <v>231</v>
      </c>
      <c r="C570" s="10" t="s">
        <v>151</v>
      </c>
      <c r="D570" s="2" t="s">
        <v>111</v>
      </c>
      <c r="E570" s="3">
        <v>2</v>
      </c>
      <c r="F570" s="2">
        <v>0</v>
      </c>
      <c r="G570" s="2">
        <v>4</v>
      </c>
      <c r="H570" s="2">
        <v>0</v>
      </c>
      <c r="I570" s="3">
        <v>4</v>
      </c>
      <c r="J570" s="3">
        <v>0.31595576619273297</v>
      </c>
      <c r="K570" s="2">
        <v>0</v>
      </c>
      <c r="L570" s="2">
        <v>0.6319115323854659</v>
      </c>
      <c r="M570" s="2">
        <v>0</v>
      </c>
      <c r="N570" s="3">
        <v>0.6319115323854659</v>
      </c>
    </row>
    <row r="571" spans="1:14" ht="12" customHeight="1">
      <c r="A571" s="2">
        <v>1</v>
      </c>
      <c r="B571" s="10" t="s">
        <v>226</v>
      </c>
      <c r="C571" s="10" t="s">
        <v>528</v>
      </c>
      <c r="D571" s="2" t="s">
        <v>112</v>
      </c>
      <c r="E571" s="3">
        <v>24</v>
      </c>
      <c r="F571" s="2">
        <v>0</v>
      </c>
      <c r="G571" s="2">
        <v>13</v>
      </c>
      <c r="H571" s="2">
        <v>0</v>
      </c>
      <c r="I571" s="3">
        <v>13</v>
      </c>
      <c r="J571" s="3">
        <v>1.187002324546219</v>
      </c>
      <c r="K571" s="2">
        <v>0</v>
      </c>
      <c r="L571" s="2">
        <v>0.6429595924625352</v>
      </c>
      <c r="M571" s="2">
        <v>0</v>
      </c>
      <c r="N571" s="3">
        <v>0.6429595924625352</v>
      </c>
    </row>
    <row r="572" spans="1:14" ht="12" customHeight="1">
      <c r="A572" s="2">
        <v>3</v>
      </c>
      <c r="B572" s="10" t="s">
        <v>235</v>
      </c>
      <c r="C572" s="10" t="s">
        <v>489</v>
      </c>
      <c r="D572" s="2" t="s">
        <v>113</v>
      </c>
      <c r="E572" s="3">
        <v>561</v>
      </c>
      <c r="F572" s="108">
        <v>459</v>
      </c>
      <c r="G572" s="2"/>
      <c r="H572" s="2"/>
      <c r="I572" s="78">
        <v>459</v>
      </c>
      <c r="J572" s="3">
        <v>61.607731166264</v>
      </c>
      <c r="K572" s="108">
        <v>50.40632549967055</v>
      </c>
      <c r="L572" s="2">
        <v>0</v>
      </c>
      <c r="M572" s="2">
        <v>0</v>
      </c>
      <c r="N572" s="78">
        <v>50.40632549967055</v>
      </c>
    </row>
    <row r="573" spans="1:14" ht="12" customHeight="1">
      <c r="A573" s="2">
        <v>1</v>
      </c>
      <c r="B573" s="10" t="s">
        <v>226</v>
      </c>
      <c r="C573" s="10" t="s">
        <v>546</v>
      </c>
      <c r="D573" s="2" t="s">
        <v>114</v>
      </c>
      <c r="E573" s="3">
        <v>7</v>
      </c>
      <c r="F573" s="2">
        <v>0</v>
      </c>
      <c r="G573" s="2">
        <v>10</v>
      </c>
      <c r="H573" s="2">
        <v>0</v>
      </c>
      <c r="I573" s="3">
        <v>10</v>
      </c>
      <c r="J573" s="3">
        <v>0.5482885564345578</v>
      </c>
      <c r="K573" s="2">
        <v>0</v>
      </c>
      <c r="L573" s="2">
        <v>0.7832693663350827</v>
      </c>
      <c r="M573" s="2">
        <v>0</v>
      </c>
      <c r="N573" s="3">
        <v>0.7832693663350827</v>
      </c>
    </row>
    <row r="574" spans="1:14" ht="12" customHeight="1">
      <c r="A574" s="2">
        <v>1</v>
      </c>
      <c r="B574" s="10" t="s">
        <v>228</v>
      </c>
      <c r="C574" s="10" t="s">
        <v>614</v>
      </c>
      <c r="D574" s="2" t="s">
        <v>115</v>
      </c>
      <c r="E574" s="3">
        <v>88</v>
      </c>
      <c r="F574" s="2">
        <v>0</v>
      </c>
      <c r="G574" s="2">
        <v>12</v>
      </c>
      <c r="H574" s="2">
        <v>0</v>
      </c>
      <c r="I574" s="3">
        <v>12</v>
      </c>
      <c r="J574" s="3">
        <v>2.670713201820941</v>
      </c>
      <c r="K574" s="2">
        <v>0</v>
      </c>
      <c r="L574" s="2">
        <v>0.36418816388467373</v>
      </c>
      <c r="M574" s="2">
        <v>0</v>
      </c>
      <c r="N574" s="3">
        <v>0.36418816388467373</v>
      </c>
    </row>
    <row r="575" spans="1:14" ht="12" customHeight="1">
      <c r="A575" s="2">
        <v>1</v>
      </c>
      <c r="B575" s="10" t="s">
        <v>230</v>
      </c>
      <c r="C575" s="10" t="s">
        <v>659</v>
      </c>
      <c r="D575" s="2" t="s">
        <v>116</v>
      </c>
      <c r="E575" s="3">
        <v>16</v>
      </c>
      <c r="F575" s="2">
        <v>0</v>
      </c>
      <c r="G575" s="2">
        <v>22</v>
      </c>
      <c r="H575" s="2">
        <v>0</v>
      </c>
      <c r="I575" s="3">
        <v>22</v>
      </c>
      <c r="J575" s="3">
        <v>0.7116171499733144</v>
      </c>
      <c r="K575" s="2">
        <v>0</v>
      </c>
      <c r="L575" s="2">
        <v>0.9784735812133072</v>
      </c>
      <c r="M575" s="2">
        <v>0</v>
      </c>
      <c r="N575" s="3">
        <v>0.9784735812133072</v>
      </c>
    </row>
    <row r="576" spans="1:14" ht="12" customHeight="1">
      <c r="A576" s="2">
        <v>1</v>
      </c>
      <c r="B576" s="10" t="s">
        <v>231</v>
      </c>
      <c r="C576" s="10" t="s">
        <v>736</v>
      </c>
      <c r="D576" s="2" t="s">
        <v>117</v>
      </c>
      <c r="E576" s="3">
        <v>69</v>
      </c>
      <c r="F576" s="2">
        <v>0</v>
      </c>
      <c r="G576" s="2">
        <v>11</v>
      </c>
      <c r="H576" s="2">
        <v>0</v>
      </c>
      <c r="I576" s="3">
        <v>11</v>
      </c>
      <c r="J576" s="3">
        <v>3.327225383354229</v>
      </c>
      <c r="K576" s="2">
        <v>0</v>
      </c>
      <c r="L576" s="2">
        <v>0.5304272350274858</v>
      </c>
      <c r="M576" s="2">
        <v>0</v>
      </c>
      <c r="N576" s="3">
        <v>0.5304272350274858</v>
      </c>
    </row>
    <row r="577" spans="1:14" ht="12" customHeight="1">
      <c r="A577" s="2">
        <v>1</v>
      </c>
      <c r="B577" s="10" t="s">
        <v>231</v>
      </c>
      <c r="C577" s="10" t="s">
        <v>738</v>
      </c>
      <c r="D577" s="2" t="s">
        <v>118</v>
      </c>
      <c r="E577" s="3">
        <v>10</v>
      </c>
      <c r="F577" s="2">
        <v>0</v>
      </c>
      <c r="G577" s="2">
        <v>5</v>
      </c>
      <c r="H577" s="2">
        <v>0</v>
      </c>
      <c r="I577" s="3">
        <v>5</v>
      </c>
      <c r="J577" s="3">
        <v>0.801346261719689</v>
      </c>
      <c r="K577" s="2">
        <v>0</v>
      </c>
      <c r="L577" s="2">
        <v>0.4006731308598445</v>
      </c>
      <c r="M577" s="2">
        <v>0</v>
      </c>
      <c r="N577" s="3">
        <v>0.4006731308598445</v>
      </c>
    </row>
    <row r="578" spans="1:14" ht="12" customHeight="1">
      <c r="A578" s="2">
        <v>1</v>
      </c>
      <c r="B578" s="10" t="s">
        <v>228</v>
      </c>
      <c r="C578" s="10" t="s">
        <v>610</v>
      </c>
      <c r="D578" s="2" t="s">
        <v>119</v>
      </c>
      <c r="E578" s="3">
        <v>13</v>
      </c>
      <c r="F578" s="2">
        <v>0</v>
      </c>
      <c r="G578" s="2">
        <v>20</v>
      </c>
      <c r="H578" s="2">
        <v>0</v>
      </c>
      <c r="I578" s="3">
        <v>20</v>
      </c>
      <c r="J578" s="3">
        <v>0.563355867568036</v>
      </c>
      <c r="K578" s="2">
        <v>0</v>
      </c>
      <c r="L578" s="2">
        <v>0.8667013347200555</v>
      </c>
      <c r="M578" s="2">
        <v>0</v>
      </c>
      <c r="N578" s="3">
        <v>0.8667013347200555</v>
      </c>
    </row>
    <row r="579" spans="1:14" ht="12" customHeight="1">
      <c r="A579" s="2">
        <v>1</v>
      </c>
      <c r="B579" s="10" t="s">
        <v>231</v>
      </c>
      <c r="C579" s="10" t="s">
        <v>149</v>
      </c>
      <c r="D579" s="2" t="s">
        <v>120</v>
      </c>
      <c r="E579" s="3">
        <v>14</v>
      </c>
      <c r="F579" s="2">
        <v>0</v>
      </c>
      <c r="G579" s="2">
        <v>6</v>
      </c>
      <c r="H579" s="2">
        <v>0</v>
      </c>
      <c r="I579" s="3">
        <v>6</v>
      </c>
      <c r="J579" s="3">
        <v>1.8599707718878704</v>
      </c>
      <c r="K579" s="2">
        <v>0</v>
      </c>
      <c r="L579" s="2">
        <v>0.7971303308090874</v>
      </c>
      <c r="M579" s="2">
        <v>0</v>
      </c>
      <c r="N579" s="3">
        <v>0.7971303308090874</v>
      </c>
    </row>
    <row r="580" spans="1:14" ht="12" customHeight="1">
      <c r="A580" s="2">
        <v>1</v>
      </c>
      <c r="B580" s="10" t="s">
        <v>226</v>
      </c>
      <c r="C580" s="10" t="s">
        <v>547</v>
      </c>
      <c r="D580" s="2" t="s">
        <v>121</v>
      </c>
      <c r="E580" s="3">
        <v>32</v>
      </c>
      <c r="F580" s="2">
        <v>0</v>
      </c>
      <c r="G580" s="2">
        <v>40</v>
      </c>
      <c r="H580" s="2">
        <v>0</v>
      </c>
      <c r="I580" s="3">
        <v>40</v>
      </c>
      <c r="J580" s="3">
        <v>1.4704530833563092</v>
      </c>
      <c r="K580" s="2">
        <v>0</v>
      </c>
      <c r="L580" s="2">
        <v>1.8380663541953866</v>
      </c>
      <c r="M580" s="2">
        <v>0</v>
      </c>
      <c r="N580" s="3">
        <v>1.8380663541953866</v>
      </c>
    </row>
    <row r="581" spans="1:14" ht="12" customHeight="1">
      <c r="A581" s="2">
        <v>1</v>
      </c>
      <c r="B581" s="10" t="s">
        <v>231</v>
      </c>
      <c r="C581" s="10" t="s">
        <v>147</v>
      </c>
      <c r="D581" s="2" t="s">
        <v>122</v>
      </c>
      <c r="E581" s="3">
        <v>19</v>
      </c>
      <c r="F581" s="2">
        <v>0</v>
      </c>
      <c r="G581" s="2">
        <v>16</v>
      </c>
      <c r="H581" s="2">
        <v>0</v>
      </c>
      <c r="I581" s="3">
        <v>16</v>
      </c>
      <c r="J581" s="3">
        <v>2.2450667611957935</v>
      </c>
      <c r="K581" s="2">
        <v>0</v>
      </c>
      <c r="L581" s="2">
        <v>1.890582535743826</v>
      </c>
      <c r="M581" s="2">
        <v>0</v>
      </c>
      <c r="N581" s="3">
        <v>1.890582535743826</v>
      </c>
    </row>
    <row r="582" spans="1:14" ht="12" customHeight="1">
      <c r="A582" s="2">
        <v>1</v>
      </c>
      <c r="B582" s="10" t="s">
        <v>234</v>
      </c>
      <c r="C582" s="10" t="s">
        <v>177</v>
      </c>
      <c r="D582" s="2" t="s">
        <v>123</v>
      </c>
      <c r="E582" s="3">
        <v>38</v>
      </c>
      <c r="F582" s="2">
        <v>0</v>
      </c>
      <c r="G582" s="2">
        <v>35</v>
      </c>
      <c r="H582" s="2">
        <v>0</v>
      </c>
      <c r="I582" s="3">
        <v>35</v>
      </c>
      <c r="J582" s="3">
        <v>1.787141983727602</v>
      </c>
      <c r="K582" s="2">
        <v>0</v>
      </c>
      <c r="L582" s="2">
        <v>1.646051827117528</v>
      </c>
      <c r="M582" s="2">
        <v>0</v>
      </c>
      <c r="N582" s="3">
        <v>1.646051827117528</v>
      </c>
    </row>
    <row r="583" spans="1:14" ht="12" customHeight="1">
      <c r="A583" s="2">
        <v>1</v>
      </c>
      <c r="B583" s="10" t="s">
        <v>230</v>
      </c>
      <c r="C583" s="10" t="s">
        <v>674</v>
      </c>
      <c r="D583" s="2" t="s">
        <v>124</v>
      </c>
      <c r="E583" s="3">
        <v>9</v>
      </c>
      <c r="F583" s="2">
        <v>0</v>
      </c>
      <c r="G583" s="2">
        <v>5</v>
      </c>
      <c r="H583" s="2">
        <v>0</v>
      </c>
      <c r="I583" s="3">
        <v>5</v>
      </c>
      <c r="J583" s="3">
        <v>0.7247543887904654</v>
      </c>
      <c r="K583" s="2">
        <v>0</v>
      </c>
      <c r="L583" s="2">
        <v>0.40264132710581413</v>
      </c>
      <c r="M583" s="2">
        <v>0</v>
      </c>
      <c r="N583" s="3">
        <v>0.40264132710581413</v>
      </c>
    </row>
    <row r="584" spans="1:14" ht="12" customHeight="1">
      <c r="A584" s="2">
        <v>1</v>
      </c>
      <c r="B584" s="10" t="s">
        <v>231</v>
      </c>
      <c r="C584" s="10" t="s">
        <v>726</v>
      </c>
      <c r="D584" s="2" t="s">
        <v>125</v>
      </c>
      <c r="E584" s="3">
        <v>33</v>
      </c>
      <c r="F584" s="2">
        <v>0</v>
      </c>
      <c r="G584" s="2">
        <v>12</v>
      </c>
      <c r="H584" s="2">
        <v>0</v>
      </c>
      <c r="I584" s="3">
        <v>12</v>
      </c>
      <c r="J584" s="3">
        <v>1.2745741763547178</v>
      </c>
      <c r="K584" s="2">
        <v>0</v>
      </c>
      <c r="L584" s="2">
        <v>0.46348151867444287</v>
      </c>
      <c r="M584" s="2">
        <v>0</v>
      </c>
      <c r="N584" s="3">
        <v>0.46348151867444287</v>
      </c>
    </row>
    <row r="585" spans="1:14" ht="12" customHeight="1">
      <c r="A585" s="2">
        <v>1</v>
      </c>
      <c r="B585" s="10" t="s">
        <v>228</v>
      </c>
      <c r="C585" s="10" t="s">
        <v>649</v>
      </c>
      <c r="D585" s="2" t="s">
        <v>126</v>
      </c>
      <c r="E585" s="3">
        <v>8</v>
      </c>
      <c r="F585" s="2">
        <v>0</v>
      </c>
      <c r="G585" s="2">
        <v>6</v>
      </c>
      <c r="H585" s="2">
        <v>0</v>
      </c>
      <c r="I585" s="3">
        <v>6</v>
      </c>
      <c r="J585" s="3">
        <v>0.9569377990430622</v>
      </c>
      <c r="K585" s="2">
        <v>0</v>
      </c>
      <c r="L585" s="2">
        <v>0.7177033492822966</v>
      </c>
      <c r="M585" s="2">
        <v>0</v>
      </c>
      <c r="N585" s="3">
        <v>0.7177033492822966</v>
      </c>
    </row>
    <row r="586" spans="1:14" ht="12" customHeight="1">
      <c r="A586" s="2">
        <v>1</v>
      </c>
      <c r="B586" s="10" t="s">
        <v>230</v>
      </c>
      <c r="C586" s="10" t="s">
        <v>660</v>
      </c>
      <c r="D586" s="2" t="s">
        <v>127</v>
      </c>
      <c r="E586" s="3">
        <v>0</v>
      </c>
      <c r="F586" s="2">
        <v>0</v>
      </c>
      <c r="G586" s="2">
        <v>6</v>
      </c>
      <c r="H586" s="2">
        <v>0</v>
      </c>
      <c r="I586" s="3">
        <v>6</v>
      </c>
      <c r="J586" s="3">
        <v>0</v>
      </c>
      <c r="K586" s="2">
        <v>0</v>
      </c>
      <c r="L586" s="2">
        <v>2.2115739034279396</v>
      </c>
      <c r="M586" s="2">
        <v>0</v>
      </c>
      <c r="N586" s="3">
        <v>2.2115739034279396</v>
      </c>
    </row>
    <row r="587" spans="1:14" ht="12" customHeight="1">
      <c r="A587" s="2">
        <v>1</v>
      </c>
      <c r="B587" s="10" t="s">
        <v>231</v>
      </c>
      <c r="C587" s="10" t="s">
        <v>744</v>
      </c>
      <c r="D587" s="2" t="s">
        <v>128</v>
      </c>
      <c r="E587" s="3">
        <v>35</v>
      </c>
      <c r="F587" s="2">
        <v>0</v>
      </c>
      <c r="G587" s="2">
        <v>6</v>
      </c>
      <c r="H587" s="2">
        <v>0</v>
      </c>
      <c r="I587" s="3">
        <v>6</v>
      </c>
      <c r="J587" s="3">
        <v>2.2454609610572915</v>
      </c>
      <c r="K587" s="2">
        <v>0</v>
      </c>
      <c r="L587" s="2">
        <v>0.3849361647526785</v>
      </c>
      <c r="M587" s="2">
        <v>0</v>
      </c>
      <c r="N587" s="3">
        <v>0.3849361647526785</v>
      </c>
    </row>
    <row r="588" spans="1:14" ht="12" customHeight="1">
      <c r="A588" s="2">
        <v>1</v>
      </c>
      <c r="B588" s="10" t="s">
        <v>234</v>
      </c>
      <c r="C588" s="10" t="s">
        <v>174</v>
      </c>
      <c r="D588" s="2" t="s">
        <v>129</v>
      </c>
      <c r="E588" s="3">
        <v>32</v>
      </c>
      <c r="F588" s="2">
        <v>0</v>
      </c>
      <c r="G588" s="2">
        <v>19</v>
      </c>
      <c r="H588" s="2">
        <v>0</v>
      </c>
      <c r="I588" s="3">
        <v>19</v>
      </c>
      <c r="J588" s="3">
        <v>4.43213296398892</v>
      </c>
      <c r="K588" s="2">
        <v>0</v>
      </c>
      <c r="L588" s="2">
        <v>2.631578947368421</v>
      </c>
      <c r="M588" s="2">
        <v>0</v>
      </c>
      <c r="N588" s="3">
        <v>2.631578947368421</v>
      </c>
    </row>
    <row r="589" spans="1:14" ht="12" customHeight="1">
      <c r="A589" s="2">
        <v>1</v>
      </c>
      <c r="B589" s="10" t="s">
        <v>231</v>
      </c>
      <c r="C589" s="10" t="s">
        <v>158</v>
      </c>
      <c r="D589" s="2" t="s">
        <v>130</v>
      </c>
      <c r="E589" s="3">
        <v>1</v>
      </c>
      <c r="F589" s="2">
        <v>0</v>
      </c>
      <c r="G589" s="2">
        <v>5</v>
      </c>
      <c r="H589" s="2">
        <v>0</v>
      </c>
      <c r="I589" s="3">
        <v>5</v>
      </c>
      <c r="J589" s="3">
        <v>0.12436264146250466</v>
      </c>
      <c r="K589" s="2">
        <v>0</v>
      </c>
      <c r="L589" s="2">
        <v>0.6218132073125233</v>
      </c>
      <c r="M589" s="2">
        <v>0</v>
      </c>
      <c r="N589" s="3">
        <v>0.6218132073125233</v>
      </c>
    </row>
    <row r="590" spans="1:14" ht="12" customHeight="1">
      <c r="A590" s="2">
        <v>1</v>
      </c>
      <c r="B590" s="10" t="s">
        <v>230</v>
      </c>
      <c r="C590" s="10" t="s">
        <v>685</v>
      </c>
      <c r="D590" s="2" t="s">
        <v>131</v>
      </c>
      <c r="E590" s="3">
        <v>22</v>
      </c>
      <c r="F590" s="2">
        <v>0</v>
      </c>
      <c r="G590" s="2">
        <v>20</v>
      </c>
      <c r="H590" s="2">
        <v>0</v>
      </c>
      <c r="I590" s="3">
        <v>20</v>
      </c>
      <c r="J590" s="3">
        <v>0.9037876920548845</v>
      </c>
      <c r="K590" s="2">
        <v>0</v>
      </c>
      <c r="L590" s="2">
        <v>0.8216251745953496</v>
      </c>
      <c r="M590" s="2">
        <v>0</v>
      </c>
      <c r="N590" s="3">
        <v>0.8216251745953496</v>
      </c>
    </row>
    <row r="591" spans="1:14" ht="12" customHeight="1">
      <c r="A591" s="2">
        <v>1</v>
      </c>
      <c r="B591" s="10" t="s">
        <v>226</v>
      </c>
      <c r="C591" s="10" t="s">
        <v>519</v>
      </c>
      <c r="D591" s="2" t="s">
        <v>132</v>
      </c>
      <c r="E591" s="3">
        <v>17</v>
      </c>
      <c r="F591" s="2">
        <v>170</v>
      </c>
      <c r="G591" s="2">
        <v>4</v>
      </c>
      <c r="H591" s="2">
        <v>30</v>
      </c>
      <c r="I591" s="3">
        <v>204</v>
      </c>
      <c r="J591" s="3">
        <v>0.8966244725738397</v>
      </c>
      <c r="K591" s="2">
        <v>8.966244725738397</v>
      </c>
      <c r="L591" s="2">
        <v>0.2109704641350211</v>
      </c>
      <c r="M591" s="2">
        <v>1.5822784810126582</v>
      </c>
      <c r="N591" s="3">
        <v>10.759493670886076</v>
      </c>
    </row>
    <row r="592" spans="5:14" ht="12" customHeight="1">
      <c r="E592" s="85"/>
      <c r="F592" s="35"/>
      <c r="G592" s="35"/>
      <c r="H592" s="35"/>
      <c r="I592" s="85"/>
      <c r="J592" s="85"/>
      <c r="K592" s="35"/>
      <c r="L592" s="35"/>
      <c r="M592" s="35"/>
      <c r="N592" s="85"/>
    </row>
    <row r="593" spans="1:14" ht="12" customHeight="1">
      <c r="A593" s="9"/>
      <c r="B593" s="13">
        <v>0</v>
      </c>
      <c r="C593" s="11"/>
      <c r="D593" s="25" t="s">
        <v>238</v>
      </c>
      <c r="E593" s="36">
        <v>55425</v>
      </c>
      <c r="F593" s="103"/>
      <c r="G593" s="103"/>
      <c r="H593" s="103"/>
      <c r="I593" s="36">
        <v>33908</v>
      </c>
      <c r="J593" s="36">
        <v>55425</v>
      </c>
      <c r="K593" s="36"/>
      <c r="L593" s="36"/>
      <c r="M593" s="36"/>
      <c r="N593" s="36">
        <v>3.013882364548395</v>
      </c>
    </row>
    <row r="594" spans="1:53" s="45" customFormat="1" ht="12" customHeight="1">
      <c r="A594" s="57"/>
      <c r="B594" s="57">
        <v>0</v>
      </c>
      <c r="C594" s="57"/>
      <c r="D594" s="37" t="s">
        <v>240</v>
      </c>
      <c r="E594" s="37">
        <v>22181</v>
      </c>
      <c r="F594" s="47">
        <v>8719</v>
      </c>
      <c r="G594" s="47">
        <v>5107</v>
      </c>
      <c r="H594" s="47">
        <v>848</v>
      </c>
      <c r="I594" s="37">
        <v>14674</v>
      </c>
      <c r="J594" s="37">
        <v>22181</v>
      </c>
      <c r="K594" s="37">
        <v>1.3471845557860178</v>
      </c>
      <c r="L594" s="37">
        <v>0.7890895201742394</v>
      </c>
      <c r="M594" s="37">
        <v>0.13102563405282064</v>
      </c>
      <c r="N594" s="37">
        <v>2.2672997100130776</v>
      </c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</row>
    <row r="595" spans="1:14" ht="12" customHeight="1" outlineLevel="1">
      <c r="A595" s="16"/>
      <c r="B595" s="10">
        <v>0</v>
      </c>
      <c r="C595" s="22"/>
      <c r="D595" s="26" t="s">
        <v>243</v>
      </c>
      <c r="E595" s="34">
        <v>7540</v>
      </c>
      <c r="F595" s="18">
        <v>2956</v>
      </c>
      <c r="G595" s="18">
        <v>1227</v>
      </c>
      <c r="H595" s="18">
        <v>247</v>
      </c>
      <c r="I595" s="34">
        <v>4430</v>
      </c>
      <c r="J595" s="34">
        <v>7540</v>
      </c>
      <c r="K595" s="18">
        <v>1.6226049286350248</v>
      </c>
      <c r="L595" s="18">
        <v>0.6735237643556073</v>
      </c>
      <c r="M595" s="18">
        <v>0.13558302346848822</v>
      </c>
      <c r="N595" s="34">
        <v>2.4317117164591204</v>
      </c>
    </row>
    <row r="596" spans="1:14" ht="12" customHeight="1" outlineLevel="1">
      <c r="A596" s="16"/>
      <c r="B596" s="10">
        <v>0</v>
      </c>
      <c r="C596" s="22"/>
      <c r="D596" s="26" t="s">
        <v>252</v>
      </c>
      <c r="E596" s="34">
        <v>2387</v>
      </c>
      <c r="F596" s="18">
        <v>1093</v>
      </c>
      <c r="G596" s="18">
        <v>826</v>
      </c>
      <c r="H596" s="18">
        <v>184</v>
      </c>
      <c r="I596" s="34">
        <v>2103</v>
      </c>
      <c r="J596" s="34">
        <v>2387</v>
      </c>
      <c r="K596" s="18">
        <v>0.9749518545047147</v>
      </c>
      <c r="L596" s="18">
        <v>0.7367888671737367</v>
      </c>
      <c r="M596" s="18">
        <v>0.16412730213071133</v>
      </c>
      <c r="N596" s="34">
        <v>1.8758680238091627</v>
      </c>
    </row>
    <row r="597" spans="1:14" ht="12" customHeight="1" outlineLevel="1">
      <c r="A597" s="16"/>
      <c r="B597" s="10">
        <v>0</v>
      </c>
      <c r="C597" s="22"/>
      <c r="D597" s="26" t="s">
        <v>245</v>
      </c>
      <c r="E597" s="34">
        <v>4016</v>
      </c>
      <c r="F597" s="18">
        <v>1723</v>
      </c>
      <c r="G597" s="18">
        <v>1283</v>
      </c>
      <c r="H597" s="18">
        <v>99</v>
      </c>
      <c r="I597" s="34">
        <v>3105</v>
      </c>
      <c r="J597" s="34">
        <v>4016</v>
      </c>
      <c r="K597" s="18">
        <v>1.4589145777149317</v>
      </c>
      <c r="L597" s="18">
        <v>1.0863536872944035</v>
      </c>
      <c r="M597" s="18">
        <v>0.08382620034461882</v>
      </c>
      <c r="N597" s="34">
        <v>2.629094465353954</v>
      </c>
    </row>
    <row r="598" spans="1:14" ht="12" customHeight="1" outlineLevel="1">
      <c r="A598" s="16"/>
      <c r="B598" s="10">
        <v>0</v>
      </c>
      <c r="C598" s="22"/>
      <c r="D598" s="26" t="s">
        <v>244</v>
      </c>
      <c r="E598" s="34">
        <v>4012</v>
      </c>
      <c r="F598" s="18">
        <v>918</v>
      </c>
      <c r="G598" s="18">
        <v>950</v>
      </c>
      <c r="H598" s="18">
        <v>182</v>
      </c>
      <c r="I598" s="34">
        <v>2050</v>
      </c>
      <c r="J598" s="34">
        <v>4012</v>
      </c>
      <c r="K598" s="18">
        <v>0.6180319922443044</v>
      </c>
      <c r="L598" s="18">
        <v>0.6395755911024936</v>
      </c>
      <c r="M598" s="18">
        <v>0.12252921850595141</v>
      </c>
      <c r="N598" s="34">
        <v>1.3801368018527496</v>
      </c>
    </row>
    <row r="599" spans="1:14" ht="12" customHeight="1" outlineLevel="1">
      <c r="A599" s="16"/>
      <c r="B599" s="10">
        <v>0</v>
      </c>
      <c r="C599" s="22"/>
      <c r="D599" s="26" t="s">
        <v>246</v>
      </c>
      <c r="E599" s="34">
        <v>4226</v>
      </c>
      <c r="F599" s="18">
        <v>2029</v>
      </c>
      <c r="G599" s="18">
        <v>821</v>
      </c>
      <c r="H599" s="18">
        <v>136</v>
      </c>
      <c r="I599" s="34">
        <v>2986</v>
      </c>
      <c r="J599" s="34">
        <v>4226</v>
      </c>
      <c r="K599" s="18">
        <v>2.351651255566193</v>
      </c>
      <c r="L599" s="18">
        <v>0.9515552887234324</v>
      </c>
      <c r="M599" s="18">
        <v>0.15762669825382072</v>
      </c>
      <c r="N599" s="34">
        <v>3.460833242543446</v>
      </c>
    </row>
    <row r="600" spans="1:53" s="45" customFormat="1" ht="12" customHeight="1">
      <c r="A600" s="69"/>
      <c r="B600" s="66">
        <v>0</v>
      </c>
      <c r="C600" s="57"/>
      <c r="D600" s="37" t="s">
        <v>241</v>
      </c>
      <c r="E600" s="58">
        <v>12528</v>
      </c>
      <c r="F600" s="84">
        <v>1665</v>
      </c>
      <c r="G600" s="84">
        <v>528</v>
      </c>
      <c r="H600" s="84">
        <v>605</v>
      </c>
      <c r="I600" s="67">
        <v>2798</v>
      </c>
      <c r="J600" s="58">
        <v>12528</v>
      </c>
      <c r="K600" s="67">
        <v>1.4103822771278347</v>
      </c>
      <c r="L600" s="67">
        <v>0.4472563617558539</v>
      </c>
      <c r="M600" s="67">
        <v>0.5124812478452493</v>
      </c>
      <c r="N600" s="67">
        <v>2.370119886728938</v>
      </c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</row>
    <row r="601" spans="1:53" s="45" customFormat="1" ht="12" customHeight="1">
      <c r="A601" s="70"/>
      <c r="B601" s="31">
        <v>0</v>
      </c>
      <c r="C601" s="71"/>
      <c r="D601" s="4" t="s">
        <v>242</v>
      </c>
      <c r="E601" s="4">
        <v>20716</v>
      </c>
      <c r="F601" s="104"/>
      <c r="G601" s="104"/>
      <c r="H601" s="104"/>
      <c r="I601" s="105">
        <v>16436</v>
      </c>
      <c r="J601" s="4">
        <v>20716</v>
      </c>
      <c r="K601" s="104"/>
      <c r="L601" s="104"/>
      <c r="M601" s="104"/>
      <c r="N601" s="105">
        <v>4.5680197484309595</v>
      </c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</row>
    <row r="602" spans="1:14" ht="12" customHeight="1" outlineLevel="1">
      <c r="A602" s="20"/>
      <c r="B602" s="12">
        <v>0</v>
      </c>
      <c r="C602" s="21"/>
      <c r="D602" s="27" t="s">
        <v>247</v>
      </c>
      <c r="E602" s="33">
        <v>1067</v>
      </c>
      <c r="F602" s="17"/>
      <c r="G602" s="17"/>
      <c r="H602" s="17"/>
      <c r="I602" s="42">
        <v>985</v>
      </c>
      <c r="J602" s="33">
        <v>1067</v>
      </c>
      <c r="K602" s="17"/>
      <c r="L602" s="17"/>
      <c r="M602" s="17"/>
      <c r="N602" s="42">
        <v>2.483385270121724</v>
      </c>
    </row>
    <row r="603" spans="1:14" ht="12" customHeight="1" outlineLevel="1">
      <c r="A603" s="16"/>
      <c r="B603" s="10">
        <v>0</v>
      </c>
      <c r="C603" s="22"/>
      <c r="D603" s="26" t="s">
        <v>248</v>
      </c>
      <c r="E603" s="34">
        <v>4894</v>
      </c>
      <c r="F603" s="18"/>
      <c r="G603" s="18"/>
      <c r="H603" s="18"/>
      <c r="I603" s="43">
        <v>3026</v>
      </c>
      <c r="J603" s="34">
        <v>4894</v>
      </c>
      <c r="K603" s="18"/>
      <c r="L603" s="18"/>
      <c r="M603" s="18"/>
      <c r="N603" s="43">
        <v>2.2658672483341085</v>
      </c>
    </row>
    <row r="604" spans="1:14" ht="12" customHeight="1" outlineLevel="1">
      <c r="A604" s="16"/>
      <c r="B604" s="10">
        <v>0</v>
      </c>
      <c r="C604" s="22"/>
      <c r="D604" s="26" t="s">
        <v>249</v>
      </c>
      <c r="E604" s="34">
        <v>7678</v>
      </c>
      <c r="F604" s="18"/>
      <c r="G604" s="18"/>
      <c r="H604" s="18"/>
      <c r="I604" s="43">
        <v>5497</v>
      </c>
      <c r="J604" s="34">
        <v>7678</v>
      </c>
      <c r="K604" s="18"/>
      <c r="L604" s="18"/>
      <c r="M604" s="18"/>
      <c r="N604" s="43">
        <v>5.010445644366826</v>
      </c>
    </row>
    <row r="605" spans="1:14" ht="12" customHeight="1" outlineLevel="1">
      <c r="A605" s="16"/>
      <c r="B605" s="10">
        <v>0</v>
      </c>
      <c r="C605" s="22"/>
      <c r="D605" s="26" t="s">
        <v>250</v>
      </c>
      <c r="E605" s="34">
        <v>3414</v>
      </c>
      <c r="F605" s="18"/>
      <c r="G605" s="18"/>
      <c r="H605" s="18"/>
      <c r="I605" s="43">
        <v>3823</v>
      </c>
      <c r="J605" s="34">
        <v>3414</v>
      </c>
      <c r="K605" s="18"/>
      <c r="L605" s="18"/>
      <c r="M605" s="18"/>
      <c r="N605" s="43">
        <v>13.65244997732329</v>
      </c>
    </row>
    <row r="606" spans="1:14" ht="12" customHeight="1" outlineLevel="1">
      <c r="A606" s="23"/>
      <c r="B606" s="14">
        <v>0</v>
      </c>
      <c r="C606" s="24"/>
      <c r="D606" s="28" t="s">
        <v>251</v>
      </c>
      <c r="E606" s="44">
        <v>3663</v>
      </c>
      <c r="F606" s="19"/>
      <c r="G606" s="19"/>
      <c r="H606" s="19"/>
      <c r="I606" s="77">
        <v>3105</v>
      </c>
      <c r="J606" s="44">
        <v>3663</v>
      </c>
      <c r="K606" s="19"/>
      <c r="L606" s="19"/>
      <c r="M606" s="19"/>
      <c r="N606" s="77">
        <v>6.35203142260955</v>
      </c>
    </row>
    <row r="607" ht="12" customHeight="1">
      <c r="D607" s="7" t="s">
        <v>1242</v>
      </c>
    </row>
    <row r="608" ht="12" customHeight="1">
      <c r="D608" s="7" t="s">
        <v>1300</v>
      </c>
    </row>
    <row r="609" spans="1:4" ht="12" customHeight="1">
      <c r="A609" s="41" t="s">
        <v>1212</v>
      </c>
      <c r="D609" s="7" t="s">
        <v>1307</v>
      </c>
    </row>
    <row r="610" ht="12" customHeight="1">
      <c r="D610" s="7" t="s">
        <v>1311</v>
      </c>
    </row>
    <row r="611" ht="12" customHeight="1">
      <c r="D611" s="7" t="s">
        <v>1312</v>
      </c>
    </row>
  </sheetData>
  <autoFilter ref="A2:N591"/>
  <mergeCells count="1">
    <mergeCell ref="C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cp:lastPrinted>2012-07-02T20:44:35Z</cp:lastPrinted>
  <dcterms:created xsi:type="dcterms:W3CDTF">2012-06-14T21:16:39Z</dcterms:created>
  <dcterms:modified xsi:type="dcterms:W3CDTF">2016-03-04T16:23:13Z</dcterms:modified>
  <cp:category/>
  <cp:version/>
  <cp:contentType/>
  <cp:contentStatus/>
</cp:coreProperties>
</file>