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4220" windowHeight="8055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'Blad1'!$A$3:$R$3</definedName>
  </definedNames>
  <calcPr fullCalcOnLoad="1"/>
</workbook>
</file>

<file path=xl/sharedStrings.xml><?xml version="1.0" encoding="utf-8"?>
<sst xmlns="http://schemas.openxmlformats.org/spreadsheetml/2006/main" count="441" uniqueCount="240">
  <si>
    <t>NIS</t>
  </si>
  <si>
    <t>Code</t>
  </si>
  <si>
    <t>130/171</t>
  </si>
  <si>
    <t>Techoslovakije</t>
  </si>
  <si>
    <t>Italië</t>
  </si>
  <si>
    <t>Luxemburg</t>
  </si>
  <si>
    <t>Griekenland</t>
  </si>
  <si>
    <t>Frankrijk</t>
  </si>
  <si>
    <t>103/104</t>
  </si>
  <si>
    <t>Duitsland</t>
  </si>
  <si>
    <t>Spanje</t>
  </si>
  <si>
    <t>Verenigd Koninkrijk</t>
  </si>
  <si>
    <t>Nederland</t>
  </si>
  <si>
    <t>115/138</t>
  </si>
  <si>
    <t>Hongarije</t>
  </si>
  <si>
    <t>Oostenrijk</t>
  </si>
  <si>
    <t>Slovenië</t>
  </si>
  <si>
    <t>Roemenië</t>
  </si>
  <si>
    <t>Denemarken</t>
  </si>
  <si>
    <t>Portugal</t>
  </si>
  <si>
    <t>122/139</t>
  </si>
  <si>
    <t>Polen</t>
  </si>
  <si>
    <t>Ierland</t>
  </si>
  <si>
    <t>Bulgarije</t>
  </si>
  <si>
    <t>140</t>
  </si>
  <si>
    <t>Tcjechië</t>
  </si>
  <si>
    <t>Letland</t>
  </si>
  <si>
    <t>Cyprus</t>
  </si>
  <si>
    <t>Malta</t>
  </si>
  <si>
    <t>Zweden</t>
  </si>
  <si>
    <t>Slowakije</t>
  </si>
  <si>
    <t>Estland</t>
  </si>
  <si>
    <t>Finland</t>
  </si>
  <si>
    <t>Marokko</t>
  </si>
  <si>
    <t>162/262</t>
  </si>
  <si>
    <t>Turkije</t>
  </si>
  <si>
    <t>306/362</t>
  </si>
  <si>
    <t>131/145/172</t>
  </si>
  <si>
    <t>USA</t>
  </si>
  <si>
    <t>132/169/430</t>
  </si>
  <si>
    <t>Joegoslavië (FR)</t>
  </si>
  <si>
    <t>China</t>
  </si>
  <si>
    <t>Algerije</t>
  </si>
  <si>
    <t>700-999</t>
  </si>
  <si>
    <t>Vluchtelingen onbekend</t>
  </si>
  <si>
    <t>Indië</t>
  </si>
  <si>
    <t>Armenië</t>
  </si>
  <si>
    <t>Brasilië</t>
  </si>
  <si>
    <t>Kameroen</t>
  </si>
  <si>
    <t>Iran</t>
  </si>
  <si>
    <t>Japan</t>
  </si>
  <si>
    <t>Tunisie</t>
  </si>
  <si>
    <t>Irak</t>
  </si>
  <si>
    <t>Macedonië (ARY)</t>
  </si>
  <si>
    <t>Albanië</t>
  </si>
  <si>
    <t>Guinea</t>
  </si>
  <si>
    <t>Thaïlande</t>
  </si>
  <si>
    <t>Ukraine</t>
  </si>
  <si>
    <t>Pakistan</t>
  </si>
  <si>
    <t>151</t>
  </si>
  <si>
    <t>Kosovo</t>
  </si>
  <si>
    <t>Philippines</t>
  </si>
  <si>
    <t>Canada</t>
  </si>
  <si>
    <t>Equador</t>
  </si>
  <si>
    <t>Ghana</t>
  </si>
  <si>
    <t>Kazakhstan</t>
  </si>
  <si>
    <t>Rwanda</t>
  </si>
  <si>
    <t>Nigeria</t>
  </si>
  <si>
    <t>Georgie</t>
  </si>
  <si>
    <t>Zwitserland</t>
  </si>
  <si>
    <t>341/381</t>
  </si>
  <si>
    <t>Angola</t>
  </si>
  <si>
    <t>Litouwen</t>
  </si>
  <si>
    <t>Afghanistan</t>
  </si>
  <si>
    <t>Liban</t>
  </si>
  <si>
    <t>Bosnië</t>
  </si>
  <si>
    <t>Syrie</t>
  </si>
  <si>
    <t>Egypte</t>
  </si>
  <si>
    <t>Togo</t>
  </si>
  <si>
    <t>Népal</t>
  </si>
  <si>
    <t>Israël</t>
  </si>
  <si>
    <t>Ivoorkust</t>
  </si>
  <si>
    <t>Ouzbékistan</t>
  </si>
  <si>
    <t>Belarus</t>
  </si>
  <si>
    <t>Burundi</t>
  </si>
  <si>
    <t>Noorwegen</t>
  </si>
  <si>
    <t>Colombia</t>
  </si>
  <si>
    <t>Kirgistan</t>
  </si>
  <si>
    <t>Indonesië</t>
  </si>
  <si>
    <t>Sénégal</t>
  </si>
  <si>
    <t>Moldova</t>
  </si>
  <si>
    <t>Mexique</t>
  </si>
  <si>
    <t>217/220/279</t>
  </si>
  <si>
    <t>Vietnam</t>
  </si>
  <si>
    <t>Peru</t>
  </si>
  <si>
    <t>Zuid-Afrika</t>
  </si>
  <si>
    <t>Kroatië</t>
  </si>
  <si>
    <t>Chili</t>
  </si>
  <si>
    <t>Ethiopië</t>
  </si>
  <si>
    <t>Bangladesh</t>
  </si>
  <si>
    <t>Australië</t>
  </si>
  <si>
    <t>Sri Lanka</t>
  </si>
  <si>
    <t>Zuid-Korea</t>
  </si>
  <si>
    <t>Dominikaanse Republiek</t>
  </si>
  <si>
    <t>Azerbeidjan</t>
  </si>
  <si>
    <t>Niger</t>
  </si>
  <si>
    <t>Kenia</t>
  </si>
  <si>
    <t>Somalie</t>
  </si>
  <si>
    <t>Maurice</t>
  </si>
  <si>
    <t>Mauritanië</t>
  </si>
  <si>
    <t>Cuba</t>
  </si>
  <si>
    <t>Congo (Rép.)</t>
  </si>
  <si>
    <t>Sierra Leone</t>
  </si>
  <si>
    <t>Argentinië</t>
  </si>
  <si>
    <t>Mongolie</t>
  </si>
  <si>
    <t>Burkina-Faso</t>
  </si>
  <si>
    <t>Soedan</t>
  </si>
  <si>
    <t>Jordanië</t>
  </si>
  <si>
    <t>Benin</t>
  </si>
  <si>
    <t>Malaysia</t>
  </si>
  <si>
    <t>Liberia</t>
  </si>
  <si>
    <t>Venezuela</t>
  </si>
  <si>
    <t>T'ai-Wan</t>
  </si>
  <si>
    <t>Nieuw Zeeland</t>
  </si>
  <si>
    <t>Oeganda</t>
  </si>
  <si>
    <t>Palestina</t>
  </si>
  <si>
    <t>Gabon</t>
  </si>
  <si>
    <t>Madagascar</t>
  </si>
  <si>
    <t>Suriname</t>
  </si>
  <si>
    <t>Mali</t>
  </si>
  <si>
    <t>Bolivië</t>
  </si>
  <si>
    <t>Libië</t>
  </si>
  <si>
    <t>Gambia</t>
  </si>
  <si>
    <t>Haïti</t>
  </si>
  <si>
    <t>Tanzanie</t>
  </si>
  <si>
    <t>Ijsland</t>
  </si>
  <si>
    <t>153</t>
  </si>
  <si>
    <t>Montenegro</t>
  </si>
  <si>
    <t>Singapour</t>
  </si>
  <si>
    <t>339/385</t>
  </si>
  <si>
    <t>Kaap-Verdie</t>
  </si>
  <si>
    <t>Djibouti</t>
  </si>
  <si>
    <t>Erithrea</t>
  </si>
  <si>
    <t>Zimbabwe</t>
  </si>
  <si>
    <t>Guatemala</t>
  </si>
  <si>
    <t>Costa-Rica</t>
  </si>
  <si>
    <t>Laos</t>
  </si>
  <si>
    <t>Paraguay</t>
  </si>
  <si>
    <t>Jamaica</t>
  </si>
  <si>
    <t>Andorra</t>
  </si>
  <si>
    <t>Tchad</t>
  </si>
  <si>
    <t>Zambie</t>
  </si>
  <si>
    <t>Centraal-Afrika</t>
  </si>
  <si>
    <t>El Salvador</t>
  </si>
  <si>
    <t>Tadjikistan</t>
  </si>
  <si>
    <t>Cambodia</t>
  </si>
  <si>
    <t>Uruguay</t>
  </si>
  <si>
    <t>Bhoutan</t>
  </si>
  <si>
    <t>264/265/270/271/514</t>
  </si>
  <si>
    <t>Yemen</t>
  </si>
  <si>
    <t>Nicaragua</t>
  </si>
  <si>
    <t>Myanmar</t>
  </si>
  <si>
    <t>Saoudi-Arabië</t>
  </si>
  <si>
    <t>Panama</t>
  </si>
  <si>
    <t>234</t>
  </si>
  <si>
    <t>Hong-Kong</t>
  </si>
  <si>
    <t>Honduras</t>
  </si>
  <si>
    <t>Guine-Bissau</t>
  </si>
  <si>
    <t>340</t>
  </si>
  <si>
    <t>Mozambique</t>
  </si>
  <si>
    <t>Noord-Korea</t>
  </si>
  <si>
    <t>Malawi</t>
  </si>
  <si>
    <t>Equatoriaal guinea</t>
  </si>
  <si>
    <t>Trinité et Tobago</t>
  </si>
  <si>
    <t>301</t>
  </si>
  <si>
    <t>Lesotho</t>
  </si>
  <si>
    <t>Opper-Volta</t>
  </si>
  <si>
    <t>342/390</t>
  </si>
  <si>
    <t>Seychelles</t>
  </si>
  <si>
    <t>Saint-Marin</t>
  </si>
  <si>
    <t>Guyana</t>
  </si>
  <si>
    <t>Timor-Leste</t>
  </si>
  <si>
    <t>Oman</t>
  </si>
  <si>
    <t>Namibie</t>
  </si>
  <si>
    <t>Liechtenstein</t>
  </si>
  <si>
    <t>Botswana</t>
  </si>
  <si>
    <t>623</t>
  </si>
  <si>
    <t>Salomon</t>
  </si>
  <si>
    <t>Dominica</t>
  </si>
  <si>
    <t>229</t>
  </si>
  <si>
    <t>Turkmenistan (Rep)</t>
  </si>
  <si>
    <t>120</t>
  </si>
  <si>
    <t>Monaco</t>
  </si>
  <si>
    <t>Koeweit</t>
  </si>
  <si>
    <t>428</t>
  </si>
  <si>
    <t>Republique de Sainte Lucie</t>
  </si>
  <si>
    <t>Sao Tomé et Prince</t>
  </si>
  <si>
    <t>Barbados</t>
  </si>
  <si>
    <t>Comoren</t>
  </si>
  <si>
    <t>222</t>
  </si>
  <si>
    <t>Maldiven</t>
  </si>
  <si>
    <t>Antillen</t>
  </si>
  <si>
    <t>Cabinda</t>
  </si>
  <si>
    <t>Bahrein</t>
  </si>
  <si>
    <t>429</t>
  </si>
  <si>
    <t>Saint-Vincent</t>
  </si>
  <si>
    <t>Swaziland</t>
  </si>
  <si>
    <t>621</t>
  </si>
  <si>
    <t>Tuvalu</t>
  </si>
  <si>
    <t>Tonga</t>
  </si>
  <si>
    <t>Verenigde emiraten</t>
  </si>
  <si>
    <t>Grenada</t>
  </si>
  <si>
    <t>431</t>
  </si>
  <si>
    <t>Saint-Kitts et Nevis</t>
  </si>
  <si>
    <t>Samoa occidentales</t>
  </si>
  <si>
    <t>Tibet</t>
  </si>
  <si>
    <t>Totaal</t>
  </si>
  <si>
    <t>EU</t>
  </si>
  <si>
    <t>EU of</t>
  </si>
  <si>
    <t>nt-EU</t>
  </si>
  <si>
    <t>Vreemde-</t>
  </si>
  <si>
    <t>lingen</t>
  </si>
  <si>
    <t>Vreemdelng</t>
  </si>
  <si>
    <t>Vreemdel.</t>
  </si>
  <si>
    <t>Niet-inge-</t>
  </si>
  <si>
    <t>Vreemdeling</t>
  </si>
  <si>
    <t>nt-EU 18+ 5jr</t>
  </si>
  <si>
    <t>EU 18+</t>
  </si>
  <si>
    <t>Vr. ingeschr.</t>
  </si>
  <si>
    <t>Niet- ing.</t>
  </si>
  <si>
    <t>Russie</t>
  </si>
  <si>
    <t>Congo (DR)</t>
  </si>
  <si>
    <t>Stem-</t>
  </si>
  <si>
    <t>recht</t>
  </si>
  <si>
    <t>plicht</t>
  </si>
  <si>
    <t>schr.</t>
  </si>
  <si>
    <t>% inschr.</t>
  </si>
  <si>
    <t>vrmd.</t>
  </si>
  <si>
    <t>Vreemdelingen, 18+, stemrecht, stemplicht 183 nationaliteiten, Totaal, EU/nt-EU</t>
  </si>
  <si>
    <t>Land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</si>
</sst>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0" fontId="2" fillId="2" borderId="0" xfId="0" applyFont="1" applyFill="1" applyAlignment="1">
      <alignment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Alignment="1">
      <alignment/>
    </xf>
    <xf numFmtId="3" fontId="1" fillId="2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2" fillId="0" borderId="0" xfId="0" applyFont="1" applyAlignment="1">
      <alignment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5" borderId="4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1" fillId="6" borderId="4" xfId="0" applyNumberFormat="1" applyFont="1" applyFill="1" applyBorder="1" applyAlignment="1">
      <alignment horizontal="left"/>
    </xf>
    <xf numFmtId="3" fontId="1" fillId="6" borderId="5" xfId="0" applyNumberFormat="1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/>
    </xf>
    <xf numFmtId="0" fontId="1" fillId="8" borderId="4" xfId="0" applyFont="1" applyFill="1" applyBorder="1" applyAlignment="1">
      <alignment/>
    </xf>
    <xf numFmtId="0" fontId="1" fillId="8" borderId="5" xfId="0" applyFont="1" applyFill="1" applyBorder="1" applyAlignment="1">
      <alignment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/>
    </xf>
    <xf numFmtId="49" fontId="1" fillId="2" borderId="0" xfId="0" applyNumberFormat="1" applyFont="1" applyFill="1" applyBorder="1" applyAlignment="1">
      <alignment/>
    </xf>
    <xf numFmtId="0" fontId="1" fillId="6" borderId="9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3" fontId="1" fillId="2" borderId="8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49" fontId="1" fillId="2" borderId="8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164" fontId="2" fillId="2" borderId="8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164" fontId="1" fillId="2" borderId="8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" sqref="B1:R1"/>
    </sheetView>
  </sheetViews>
  <sheetFormatPr defaultColWidth="9.140625" defaultRowHeight="12.75" outlineLevelCol="1"/>
  <cols>
    <col min="1" max="1" width="8.140625" style="7" hidden="1" customWidth="1" outlineLevel="1"/>
    <col min="2" max="2" width="24.00390625" style="7" customWidth="1" collapsed="1"/>
    <col min="3" max="3" width="6.8515625" style="7" customWidth="1"/>
    <col min="4" max="4" width="9.8515625" style="7" hidden="1" customWidth="1" outlineLevel="1"/>
    <col min="5" max="5" width="10.00390625" style="7" hidden="1" customWidth="1" outlineLevel="1"/>
    <col min="6" max="6" width="9.140625" style="9" customWidth="1" collapsed="1"/>
    <col min="7" max="7" width="10.7109375" style="7" hidden="1" customWidth="1" outlineLevel="1"/>
    <col min="8" max="8" width="12.7109375" style="7" hidden="1" customWidth="1" outlineLevel="1"/>
    <col min="9" max="9" width="7.8515625" style="7" customWidth="1" collapsed="1"/>
    <col min="10" max="11" width="11.57421875" style="7" hidden="1" customWidth="1" outlineLevel="1"/>
    <col min="12" max="12" width="7.7109375" style="7" customWidth="1" collapsed="1"/>
    <col min="13" max="13" width="8.8515625" style="7" customWidth="1" outlineLevel="1"/>
    <col min="14" max="14" width="8.421875" style="7" customWidth="1" outlineLevel="1"/>
    <col min="15" max="15" width="8.421875" style="7" customWidth="1"/>
    <col min="16" max="16" width="8.28125" style="7" hidden="1" customWidth="1" outlineLevel="1"/>
    <col min="17" max="17" width="8.57421875" style="7" hidden="1" customWidth="1" outlineLevel="1"/>
    <col min="18" max="18" width="8.28125" style="16" customWidth="1" collapsed="1"/>
    <col min="19" max="42" width="9.140625" style="7" customWidth="1"/>
    <col min="43" max="16384" width="9.140625" style="16" customWidth="1"/>
  </cols>
  <sheetData>
    <row r="1" spans="2:18" ht="12.75">
      <c r="B1" s="59" t="s">
        <v>238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12">
      <c r="A2" s="26" t="s">
        <v>0</v>
      </c>
      <c r="B2" s="26" t="s">
        <v>239</v>
      </c>
      <c r="C2" s="26" t="s">
        <v>218</v>
      </c>
      <c r="D2" s="31" t="s">
        <v>223</v>
      </c>
      <c r="E2" s="37" t="s">
        <v>223</v>
      </c>
      <c r="F2" s="24" t="s">
        <v>220</v>
      </c>
      <c r="G2" s="14" t="s">
        <v>222</v>
      </c>
      <c r="H2" s="14" t="s">
        <v>225</v>
      </c>
      <c r="I2" s="14" t="s">
        <v>232</v>
      </c>
      <c r="J2" s="17" t="s">
        <v>228</v>
      </c>
      <c r="K2" s="17" t="s">
        <v>228</v>
      </c>
      <c r="L2" s="17" t="s">
        <v>232</v>
      </c>
      <c r="M2" s="33" t="s">
        <v>229</v>
      </c>
      <c r="N2" s="33" t="s">
        <v>229</v>
      </c>
      <c r="O2" s="19" t="s">
        <v>224</v>
      </c>
      <c r="P2" s="29" t="s">
        <v>236</v>
      </c>
      <c r="Q2" s="29" t="s">
        <v>236</v>
      </c>
      <c r="R2" s="29" t="s">
        <v>236</v>
      </c>
    </row>
    <row r="3" spans="1:18" ht="12">
      <c r="A3" s="27" t="s">
        <v>1</v>
      </c>
      <c r="B3" s="27"/>
      <c r="C3" s="27" t="s">
        <v>219</v>
      </c>
      <c r="D3" s="32" t="s">
        <v>217</v>
      </c>
      <c r="E3" s="38" t="s">
        <v>219</v>
      </c>
      <c r="F3" s="25" t="s">
        <v>221</v>
      </c>
      <c r="G3" s="45" t="s">
        <v>227</v>
      </c>
      <c r="H3" s="15" t="s">
        <v>226</v>
      </c>
      <c r="I3" s="15" t="s">
        <v>233</v>
      </c>
      <c r="J3" s="18" t="s">
        <v>227</v>
      </c>
      <c r="K3" s="18" t="s">
        <v>226</v>
      </c>
      <c r="L3" s="18" t="s">
        <v>234</v>
      </c>
      <c r="M3" s="34" t="s">
        <v>217</v>
      </c>
      <c r="N3" s="34" t="s">
        <v>219</v>
      </c>
      <c r="O3" s="20" t="s">
        <v>235</v>
      </c>
      <c r="P3" s="30" t="s">
        <v>217</v>
      </c>
      <c r="Q3" s="30" t="s">
        <v>219</v>
      </c>
      <c r="R3" s="30" t="s">
        <v>237</v>
      </c>
    </row>
    <row r="4" spans="1:18" ht="12">
      <c r="A4" s="58">
        <v>111</v>
      </c>
      <c r="B4" s="1" t="s">
        <v>7</v>
      </c>
      <c r="C4" s="11" t="s">
        <v>217</v>
      </c>
      <c r="D4" s="8">
        <v>149886</v>
      </c>
      <c r="E4" s="8"/>
      <c r="F4" s="35">
        <f aca="true" t="shared" si="0" ref="F4:F35">D4+E4</f>
        <v>149886</v>
      </c>
      <c r="G4" s="35">
        <v>130679.2152238806</v>
      </c>
      <c r="H4" s="47"/>
      <c r="I4" s="23">
        <f aca="true" t="shared" si="1" ref="I4:I35">G4+H4</f>
        <v>130679.2152238806</v>
      </c>
      <c r="J4" s="35">
        <v>33976.595958208956</v>
      </c>
      <c r="K4" s="47"/>
      <c r="L4" s="43">
        <f aca="true" t="shared" si="2" ref="L4:L35">J4+K4</f>
        <v>33976.595958208956</v>
      </c>
      <c r="M4" s="35">
        <f>G4-J4</f>
        <v>96702.61926567164</v>
      </c>
      <c r="N4" s="47"/>
      <c r="O4" s="48">
        <f aca="true" t="shared" si="3" ref="O4:O35">I4-L4</f>
        <v>96702.61926567164</v>
      </c>
      <c r="P4" s="51">
        <f>J4/G4</f>
        <v>0.26</v>
      </c>
      <c r="Q4" s="52"/>
      <c r="R4" s="53">
        <f aca="true" t="shared" si="4" ref="R4:R35">L4/I4</f>
        <v>0.26</v>
      </c>
    </row>
    <row r="5" spans="1:18" ht="12">
      <c r="A5" s="4">
        <v>129</v>
      </c>
      <c r="B5" s="3" t="s">
        <v>12</v>
      </c>
      <c r="C5" s="12" t="s">
        <v>217</v>
      </c>
      <c r="D5" s="8">
        <v>143618</v>
      </c>
      <c r="E5" s="8"/>
      <c r="F5" s="35">
        <f t="shared" si="0"/>
        <v>143618</v>
      </c>
      <c r="G5" s="35">
        <v>123551.61796329146</v>
      </c>
      <c r="H5" s="43"/>
      <c r="I5" s="23">
        <f t="shared" si="1"/>
        <v>123551.61796329146</v>
      </c>
      <c r="J5" s="35">
        <v>30196.01543022843</v>
      </c>
      <c r="K5" s="43"/>
      <c r="L5" s="43">
        <f t="shared" si="2"/>
        <v>30196.01543022843</v>
      </c>
      <c r="M5" s="35">
        <f>G5-J5</f>
        <v>93355.60253306302</v>
      </c>
      <c r="N5" s="43"/>
      <c r="O5" s="48">
        <f t="shared" si="3"/>
        <v>93355.60253306302</v>
      </c>
      <c r="P5" s="51">
        <f>J5/G5</f>
        <v>0.2444</v>
      </c>
      <c r="Q5" s="53"/>
      <c r="R5" s="53">
        <f t="shared" si="4"/>
        <v>0.2444</v>
      </c>
    </row>
    <row r="6" spans="1:18" ht="12">
      <c r="A6" s="2">
        <v>128</v>
      </c>
      <c r="B6" s="3" t="s">
        <v>4</v>
      </c>
      <c r="C6" s="12" t="s">
        <v>217</v>
      </c>
      <c r="D6" s="8">
        <v>161479</v>
      </c>
      <c r="E6" s="8"/>
      <c r="F6" s="35">
        <f t="shared" si="0"/>
        <v>161479</v>
      </c>
      <c r="G6" s="35">
        <v>149410.72250396016</v>
      </c>
      <c r="H6" s="43"/>
      <c r="I6" s="23">
        <f t="shared" si="1"/>
        <v>149410.72250396016</v>
      </c>
      <c r="J6" s="35">
        <v>58270.181776544465</v>
      </c>
      <c r="K6" s="43"/>
      <c r="L6" s="43">
        <f t="shared" si="2"/>
        <v>58270.181776544465</v>
      </c>
      <c r="M6" s="35">
        <f>G6-J6</f>
        <v>91140.5407274157</v>
      </c>
      <c r="N6" s="43"/>
      <c r="O6" s="48">
        <f t="shared" si="3"/>
        <v>91140.5407274157</v>
      </c>
      <c r="P6" s="51">
        <f>J6/G6</f>
        <v>0.39</v>
      </c>
      <c r="Q6" s="53"/>
      <c r="R6" s="53">
        <f t="shared" si="4"/>
        <v>0.39</v>
      </c>
    </row>
    <row r="7" spans="1:18" ht="12">
      <c r="A7" s="4" t="s">
        <v>20</v>
      </c>
      <c r="B7" s="3" t="s">
        <v>21</v>
      </c>
      <c r="C7" s="12" t="s">
        <v>217</v>
      </c>
      <c r="D7" s="8">
        <v>54804</v>
      </c>
      <c r="E7" s="8"/>
      <c r="F7" s="35">
        <f t="shared" si="0"/>
        <v>54804</v>
      </c>
      <c r="G7" s="35">
        <v>49735.86131143903</v>
      </c>
      <c r="H7" s="43"/>
      <c r="I7" s="23">
        <f t="shared" si="1"/>
        <v>49735.86131143903</v>
      </c>
      <c r="J7" s="35">
        <v>3944.053801997115</v>
      </c>
      <c r="K7" s="43"/>
      <c r="L7" s="43">
        <f t="shared" si="2"/>
        <v>3944.053801997115</v>
      </c>
      <c r="M7" s="35">
        <f>G7-J7</f>
        <v>45791.80750944192</v>
      </c>
      <c r="N7" s="43"/>
      <c r="O7" s="48">
        <f t="shared" si="3"/>
        <v>45791.80750944192</v>
      </c>
      <c r="P7" s="51">
        <f>J7/G7</f>
        <v>0.0793</v>
      </c>
      <c r="Q7" s="53"/>
      <c r="R7" s="53">
        <f t="shared" si="4"/>
        <v>0.0793</v>
      </c>
    </row>
    <row r="8" spans="1:18" ht="12">
      <c r="A8" s="4">
        <v>109</v>
      </c>
      <c r="B8" s="3" t="s">
        <v>10</v>
      </c>
      <c r="C8" s="12" t="s">
        <v>217</v>
      </c>
      <c r="D8" s="8">
        <v>47754</v>
      </c>
      <c r="E8" s="8"/>
      <c r="F8" s="35">
        <f t="shared" si="0"/>
        <v>47754</v>
      </c>
      <c r="G8" s="35">
        <v>43169.69613349803</v>
      </c>
      <c r="H8" s="43"/>
      <c r="I8" s="23">
        <f t="shared" si="1"/>
        <v>43169.69613349803</v>
      </c>
      <c r="J8" s="35">
        <v>9035.417400741138</v>
      </c>
      <c r="K8" s="43"/>
      <c r="L8" s="43">
        <f t="shared" si="2"/>
        <v>9035.417400741138</v>
      </c>
      <c r="M8" s="35">
        <f>G8-J8</f>
        <v>34134.278732756895</v>
      </c>
      <c r="N8" s="43"/>
      <c r="O8" s="48">
        <f t="shared" si="3"/>
        <v>34134.278732756895</v>
      </c>
      <c r="P8" s="51">
        <f>J8/G8</f>
        <v>0.2093</v>
      </c>
      <c r="Q8" s="53"/>
      <c r="R8" s="53">
        <f t="shared" si="4"/>
        <v>0.2093</v>
      </c>
    </row>
    <row r="9" spans="1:18" ht="12">
      <c r="A9" s="2">
        <v>354</v>
      </c>
      <c r="B9" s="3" t="s">
        <v>33</v>
      </c>
      <c r="C9" s="12" t="s">
        <v>219</v>
      </c>
      <c r="D9" s="8"/>
      <c r="E9" s="8">
        <v>84019</v>
      </c>
      <c r="F9" s="35">
        <f t="shared" si="0"/>
        <v>84019</v>
      </c>
      <c r="G9" s="35"/>
      <c r="H9" s="43">
        <v>34568.89527555148</v>
      </c>
      <c r="I9" s="23">
        <f t="shared" si="1"/>
        <v>34568.89527555148</v>
      </c>
      <c r="J9" s="35"/>
      <c r="K9" s="43">
        <v>5123.110279836729</v>
      </c>
      <c r="L9" s="43">
        <f t="shared" si="2"/>
        <v>5123.110279836729</v>
      </c>
      <c r="M9" s="35"/>
      <c r="N9" s="43">
        <f>H9-K9</f>
        <v>29445.78499571475</v>
      </c>
      <c r="O9" s="48">
        <f t="shared" si="3"/>
        <v>29445.78499571475</v>
      </c>
      <c r="P9" s="51"/>
      <c r="Q9" s="53">
        <f>K9/H9</f>
        <v>0.1482</v>
      </c>
      <c r="R9" s="53">
        <f t="shared" si="4"/>
        <v>0.1482</v>
      </c>
    </row>
    <row r="10" spans="1:18" ht="12">
      <c r="A10" s="2" t="s">
        <v>8</v>
      </c>
      <c r="B10" s="3" t="s">
        <v>9</v>
      </c>
      <c r="C10" s="12" t="s">
        <v>217</v>
      </c>
      <c r="D10" s="8">
        <v>40472</v>
      </c>
      <c r="E10" s="8"/>
      <c r="F10" s="35">
        <f t="shared" si="0"/>
        <v>40472</v>
      </c>
      <c r="G10" s="35">
        <v>33691.4882049342</v>
      </c>
      <c r="H10" s="43"/>
      <c r="I10" s="23">
        <f t="shared" si="1"/>
        <v>33691.4882049342</v>
      </c>
      <c r="J10" s="35">
        <v>7445.818893290459</v>
      </c>
      <c r="K10" s="43"/>
      <c r="L10" s="43">
        <f t="shared" si="2"/>
        <v>7445.818893290459</v>
      </c>
      <c r="M10" s="35">
        <f>G10-J10</f>
        <v>26245.66931164374</v>
      </c>
      <c r="N10" s="43"/>
      <c r="O10" s="48">
        <f t="shared" si="3"/>
        <v>26245.66931164374</v>
      </c>
      <c r="P10" s="51">
        <f>J10/G10</f>
        <v>0.22100000000000003</v>
      </c>
      <c r="Q10" s="53"/>
      <c r="R10" s="53">
        <f t="shared" si="4"/>
        <v>0.22100000000000003</v>
      </c>
    </row>
    <row r="11" spans="1:18" ht="12">
      <c r="A11" s="2">
        <v>123</v>
      </c>
      <c r="B11" s="3" t="s">
        <v>19</v>
      </c>
      <c r="C11" s="12" t="s">
        <v>217</v>
      </c>
      <c r="D11" s="8">
        <v>36964</v>
      </c>
      <c r="E11" s="8"/>
      <c r="F11" s="35">
        <f t="shared" si="0"/>
        <v>36964</v>
      </c>
      <c r="G11" s="35">
        <v>29491.920643431637</v>
      </c>
      <c r="H11" s="43"/>
      <c r="I11" s="23">
        <f t="shared" si="1"/>
        <v>29491.920643431637</v>
      </c>
      <c r="J11" s="35">
        <v>3718.9311931367297</v>
      </c>
      <c r="K11" s="43"/>
      <c r="L11" s="43">
        <f t="shared" si="2"/>
        <v>3718.9311931367297</v>
      </c>
      <c r="M11" s="35">
        <f>G11-J11</f>
        <v>25772.989450294906</v>
      </c>
      <c r="N11" s="43"/>
      <c r="O11" s="48">
        <f t="shared" si="3"/>
        <v>25772.989450294906</v>
      </c>
      <c r="P11" s="51">
        <f>J11/G11</f>
        <v>0.12610000000000002</v>
      </c>
      <c r="Q11" s="53"/>
      <c r="R11" s="53">
        <f t="shared" si="4"/>
        <v>0.12610000000000002</v>
      </c>
    </row>
    <row r="12" spans="1:18" ht="12">
      <c r="A12" s="4">
        <v>124</v>
      </c>
      <c r="B12" s="3" t="s">
        <v>17</v>
      </c>
      <c r="C12" s="12" t="s">
        <v>217</v>
      </c>
      <c r="D12" s="8">
        <v>37456</v>
      </c>
      <c r="E12" s="8"/>
      <c r="F12" s="35">
        <f t="shared" si="0"/>
        <v>37456</v>
      </c>
      <c r="G12" s="35">
        <v>31837.6</v>
      </c>
      <c r="H12" s="43"/>
      <c r="I12" s="23">
        <f t="shared" si="1"/>
        <v>31837.6</v>
      </c>
      <c r="J12" s="35">
        <v>6415.2764</v>
      </c>
      <c r="K12" s="43"/>
      <c r="L12" s="43">
        <f t="shared" si="2"/>
        <v>6415.2764</v>
      </c>
      <c r="M12" s="35">
        <f>G12-J12</f>
        <v>25422.3236</v>
      </c>
      <c r="N12" s="43"/>
      <c r="O12" s="48">
        <f t="shared" si="3"/>
        <v>25422.3236</v>
      </c>
      <c r="P12" s="51">
        <f>J12/G12</f>
        <v>0.2015</v>
      </c>
      <c r="Q12" s="53"/>
      <c r="R12" s="53">
        <f t="shared" si="4"/>
        <v>0.2015</v>
      </c>
    </row>
    <row r="13" spans="1:18" ht="12">
      <c r="A13" s="2">
        <v>112</v>
      </c>
      <c r="B13" s="3" t="s">
        <v>11</v>
      </c>
      <c r="C13" s="12" t="s">
        <v>217</v>
      </c>
      <c r="D13" s="8">
        <v>24954</v>
      </c>
      <c r="E13" s="8"/>
      <c r="F13" s="35">
        <f t="shared" si="0"/>
        <v>24954</v>
      </c>
      <c r="G13" s="35">
        <v>20139.355021987</v>
      </c>
      <c r="H13" s="43"/>
      <c r="I13" s="23">
        <f t="shared" si="1"/>
        <v>20139.355021987</v>
      </c>
      <c r="J13" s="35">
        <v>3429.7321602443863</v>
      </c>
      <c r="K13" s="43"/>
      <c r="L13" s="43">
        <f t="shared" si="2"/>
        <v>3429.7321602443863</v>
      </c>
      <c r="M13" s="35">
        <f>G13-J13</f>
        <v>16709.622861742617</v>
      </c>
      <c r="N13" s="43"/>
      <c r="O13" s="48">
        <f t="shared" si="3"/>
        <v>16709.622861742617</v>
      </c>
      <c r="P13" s="51">
        <f>J13/G13</f>
        <v>0.1703</v>
      </c>
      <c r="Q13" s="53"/>
      <c r="R13" s="53">
        <f t="shared" si="4"/>
        <v>0.1703</v>
      </c>
    </row>
    <row r="14" spans="1:18" ht="12">
      <c r="A14" s="4" t="s">
        <v>34</v>
      </c>
      <c r="B14" s="3" t="s">
        <v>35</v>
      </c>
      <c r="C14" s="12" t="s">
        <v>219</v>
      </c>
      <c r="D14" s="8"/>
      <c r="E14" s="8">
        <v>39148</v>
      </c>
      <c r="F14" s="35">
        <f t="shared" si="0"/>
        <v>39148</v>
      </c>
      <c r="G14" s="35"/>
      <c r="H14" s="43">
        <v>18959.104780153288</v>
      </c>
      <c r="I14" s="23">
        <f t="shared" si="1"/>
        <v>18959.104780153288</v>
      </c>
      <c r="J14" s="35"/>
      <c r="K14" s="43">
        <v>3894.2001218434852</v>
      </c>
      <c r="L14" s="43">
        <f t="shared" si="2"/>
        <v>3894.2001218434852</v>
      </c>
      <c r="M14" s="35"/>
      <c r="N14" s="43">
        <f>H14-K14</f>
        <v>15064.904658309802</v>
      </c>
      <c r="O14" s="48">
        <f t="shared" si="3"/>
        <v>15064.904658309802</v>
      </c>
      <c r="P14" s="51"/>
      <c r="Q14" s="53">
        <f>K14/H14</f>
        <v>0.2054</v>
      </c>
      <c r="R14" s="53">
        <f t="shared" si="4"/>
        <v>0.2054</v>
      </c>
    </row>
    <row r="15" spans="1:18" ht="12">
      <c r="A15" s="2">
        <v>106</v>
      </c>
      <c r="B15" s="3" t="s">
        <v>23</v>
      </c>
      <c r="C15" s="12" t="s">
        <v>217</v>
      </c>
      <c r="D15" s="8">
        <v>19589</v>
      </c>
      <c r="E15" s="8"/>
      <c r="F15" s="35">
        <f t="shared" si="0"/>
        <v>19589</v>
      </c>
      <c r="G15" s="35">
        <v>16650.65</v>
      </c>
      <c r="H15" s="43"/>
      <c r="I15" s="23">
        <f t="shared" si="1"/>
        <v>16650.65</v>
      </c>
      <c r="J15" s="35">
        <v>2554.2097099999996</v>
      </c>
      <c r="K15" s="43"/>
      <c r="L15" s="43">
        <f t="shared" si="2"/>
        <v>2554.2097099999996</v>
      </c>
      <c r="M15" s="35">
        <f>G15-J15</f>
        <v>14096.440290000002</v>
      </c>
      <c r="N15" s="43"/>
      <c r="O15" s="48">
        <f t="shared" si="3"/>
        <v>14096.440290000002</v>
      </c>
      <c r="P15" s="51">
        <f>J15/G15</f>
        <v>0.15339999999999995</v>
      </c>
      <c r="Q15" s="53"/>
      <c r="R15" s="53">
        <f t="shared" si="4"/>
        <v>0.15339999999999995</v>
      </c>
    </row>
    <row r="16" spans="1:18" ht="12">
      <c r="A16" s="4">
        <v>114</v>
      </c>
      <c r="B16" s="3" t="s">
        <v>6</v>
      </c>
      <c r="C16" s="12" t="s">
        <v>217</v>
      </c>
      <c r="D16" s="8">
        <v>14414</v>
      </c>
      <c r="E16" s="8"/>
      <c r="F16" s="35">
        <f t="shared" si="0"/>
        <v>14414</v>
      </c>
      <c r="G16" s="35">
        <v>12662.246493108729</v>
      </c>
      <c r="H16" s="43"/>
      <c r="I16" s="23">
        <f t="shared" si="1"/>
        <v>12662.246493108729</v>
      </c>
      <c r="J16" s="35">
        <v>3374.4886904134764</v>
      </c>
      <c r="K16" s="43"/>
      <c r="L16" s="43">
        <f t="shared" si="2"/>
        <v>3374.4886904134764</v>
      </c>
      <c r="M16" s="35">
        <f>G16-J16</f>
        <v>9287.757802695252</v>
      </c>
      <c r="N16" s="43"/>
      <c r="O16" s="48">
        <f t="shared" si="3"/>
        <v>9287.757802695252</v>
      </c>
      <c r="P16" s="51">
        <f>J16/G16</f>
        <v>0.2665</v>
      </c>
      <c r="Q16" s="53"/>
      <c r="R16" s="53">
        <f t="shared" si="4"/>
        <v>0.2665</v>
      </c>
    </row>
    <row r="17" spans="1:18" ht="12">
      <c r="A17" s="4">
        <v>141</v>
      </c>
      <c r="B17" s="5" t="s">
        <v>30</v>
      </c>
      <c r="C17" s="13" t="s">
        <v>217</v>
      </c>
      <c r="D17" s="8">
        <v>5125</v>
      </c>
      <c r="E17" s="8"/>
      <c r="F17" s="35">
        <f t="shared" si="0"/>
        <v>5125</v>
      </c>
      <c r="G17" s="35">
        <v>5066.893424036281</v>
      </c>
      <c r="H17" s="43"/>
      <c r="I17" s="23">
        <f t="shared" si="1"/>
        <v>5066.893424036281</v>
      </c>
      <c r="J17" s="35">
        <v>243.7175736961451</v>
      </c>
      <c r="K17" s="43"/>
      <c r="L17" s="43">
        <f t="shared" si="2"/>
        <v>243.7175736961451</v>
      </c>
      <c r="M17" s="35">
        <f>G17-J17</f>
        <v>4823.175850340136</v>
      </c>
      <c r="N17" s="43"/>
      <c r="O17" s="48">
        <f t="shared" si="3"/>
        <v>4823.175850340136</v>
      </c>
      <c r="P17" s="51">
        <f>J17/G17</f>
        <v>0.0481</v>
      </c>
      <c r="Q17" s="53"/>
      <c r="R17" s="53">
        <f t="shared" si="4"/>
        <v>0.0481</v>
      </c>
    </row>
    <row r="18" spans="1:18" ht="12">
      <c r="A18" s="4" t="s">
        <v>36</v>
      </c>
      <c r="B18" s="3" t="s">
        <v>231</v>
      </c>
      <c r="C18" s="12" t="s">
        <v>219</v>
      </c>
      <c r="D18" s="8"/>
      <c r="E18" s="8">
        <v>19980</v>
      </c>
      <c r="F18" s="35">
        <f t="shared" si="0"/>
        <v>19980</v>
      </c>
      <c r="G18" s="35"/>
      <c r="H18" s="43">
        <v>7113.438382637134</v>
      </c>
      <c r="I18" s="23">
        <f t="shared" si="1"/>
        <v>7113.438382637134</v>
      </c>
      <c r="J18" s="35"/>
      <c r="K18" s="43">
        <v>2339.6098840493537</v>
      </c>
      <c r="L18" s="43">
        <f t="shared" si="2"/>
        <v>2339.6098840493537</v>
      </c>
      <c r="M18" s="35"/>
      <c r="N18" s="43">
        <f>H18-K18</f>
        <v>4773.82849858778</v>
      </c>
      <c r="O18" s="48">
        <f t="shared" si="3"/>
        <v>4773.82849858778</v>
      </c>
      <c r="P18" s="51"/>
      <c r="Q18" s="53">
        <f>K18/H18</f>
        <v>0.3289</v>
      </c>
      <c r="R18" s="53">
        <f t="shared" si="4"/>
        <v>0.3289</v>
      </c>
    </row>
    <row r="19" spans="1:18" ht="12">
      <c r="A19" s="2" t="s">
        <v>37</v>
      </c>
      <c r="B19" s="3" t="s">
        <v>230</v>
      </c>
      <c r="C19" s="12" t="s">
        <v>219</v>
      </c>
      <c r="D19" s="8"/>
      <c r="E19" s="8">
        <v>13111</v>
      </c>
      <c r="F19" s="35">
        <f t="shared" si="0"/>
        <v>13111</v>
      </c>
      <c r="G19" s="35"/>
      <c r="H19" s="43">
        <v>5046.380508319619</v>
      </c>
      <c r="I19" s="23">
        <f t="shared" si="1"/>
        <v>5046.380508319619</v>
      </c>
      <c r="J19" s="35"/>
      <c r="K19" s="43">
        <v>938.1221364966171</v>
      </c>
      <c r="L19" s="43">
        <f t="shared" si="2"/>
        <v>938.1221364966171</v>
      </c>
      <c r="M19" s="35"/>
      <c r="N19" s="43">
        <f>H19-K19</f>
        <v>4108.258371823003</v>
      </c>
      <c r="O19" s="48">
        <f t="shared" si="3"/>
        <v>4108.258371823003</v>
      </c>
      <c r="P19" s="51"/>
      <c r="Q19" s="53">
        <f>K19/H19</f>
        <v>0.18589999999999998</v>
      </c>
      <c r="R19" s="53">
        <f t="shared" si="4"/>
        <v>0.18589999999999998</v>
      </c>
    </row>
    <row r="20" spans="1:18" ht="12">
      <c r="A20" s="2" t="s">
        <v>13</v>
      </c>
      <c r="B20" s="3" t="s">
        <v>14</v>
      </c>
      <c r="C20" s="12" t="s">
        <v>217</v>
      </c>
      <c r="D20" s="8">
        <v>4627</v>
      </c>
      <c r="E20" s="8"/>
      <c r="F20" s="35">
        <f t="shared" si="0"/>
        <v>4627</v>
      </c>
      <c r="G20" s="35">
        <v>4168.903980099502</v>
      </c>
      <c r="H20" s="43"/>
      <c r="I20" s="23">
        <f t="shared" si="1"/>
        <v>4168.903980099502</v>
      </c>
      <c r="J20" s="35">
        <v>308.91578492537315</v>
      </c>
      <c r="K20" s="43"/>
      <c r="L20" s="43">
        <f t="shared" si="2"/>
        <v>308.91578492537315</v>
      </c>
      <c r="M20" s="35">
        <f>G20-J20</f>
        <v>3859.988195174129</v>
      </c>
      <c r="N20" s="43"/>
      <c r="O20" s="48">
        <f t="shared" si="3"/>
        <v>3859.988195174129</v>
      </c>
      <c r="P20" s="51">
        <f>J20/G20</f>
        <v>0.0741</v>
      </c>
      <c r="Q20" s="53"/>
      <c r="R20" s="53">
        <f t="shared" si="4"/>
        <v>0.0741</v>
      </c>
    </row>
    <row r="21" spans="1:18" ht="12">
      <c r="A21" s="4">
        <v>249</v>
      </c>
      <c r="B21" s="3" t="s">
        <v>46</v>
      </c>
      <c r="C21" s="12" t="s">
        <v>219</v>
      </c>
      <c r="D21" s="8"/>
      <c r="E21" s="8">
        <v>7389</v>
      </c>
      <c r="F21" s="35">
        <f t="shared" si="0"/>
        <v>7389</v>
      </c>
      <c r="G21" s="35"/>
      <c r="H21" s="43">
        <v>4314.981339187706</v>
      </c>
      <c r="I21" s="23">
        <f t="shared" si="1"/>
        <v>4314.981339187706</v>
      </c>
      <c r="J21" s="35"/>
      <c r="K21" s="43">
        <v>774.1076522502746</v>
      </c>
      <c r="L21" s="43">
        <f t="shared" si="2"/>
        <v>774.1076522502746</v>
      </c>
      <c r="M21" s="35"/>
      <c r="N21" s="43">
        <f>H21-K21</f>
        <v>3540.8736869374316</v>
      </c>
      <c r="O21" s="48">
        <f t="shared" si="3"/>
        <v>3540.8736869374316</v>
      </c>
      <c r="P21" s="51"/>
      <c r="Q21" s="53">
        <f>K21/H21</f>
        <v>0.17940000000000003</v>
      </c>
      <c r="R21" s="53">
        <f t="shared" si="4"/>
        <v>0.17940000000000003</v>
      </c>
    </row>
    <row r="22" spans="1:18" ht="12">
      <c r="A22" s="2" t="s">
        <v>39</v>
      </c>
      <c r="B22" s="3" t="s">
        <v>40</v>
      </c>
      <c r="C22" s="12" t="s">
        <v>219</v>
      </c>
      <c r="D22" s="8"/>
      <c r="E22" s="8">
        <v>10018</v>
      </c>
      <c r="F22" s="35">
        <f t="shared" si="0"/>
        <v>10018</v>
      </c>
      <c r="G22" s="35"/>
      <c r="H22" s="43">
        <v>4195.946793471277</v>
      </c>
      <c r="I22" s="23">
        <f t="shared" si="1"/>
        <v>4195.946793471277</v>
      </c>
      <c r="J22" s="35"/>
      <c r="K22" s="43">
        <v>780.0265089063103</v>
      </c>
      <c r="L22" s="43">
        <f t="shared" si="2"/>
        <v>780.0265089063103</v>
      </c>
      <c r="M22" s="35"/>
      <c r="N22" s="43">
        <f>H22-K22</f>
        <v>3415.920284564966</v>
      </c>
      <c r="O22" s="48">
        <f t="shared" si="3"/>
        <v>3415.920284564966</v>
      </c>
      <c r="P22" s="51"/>
      <c r="Q22" s="53">
        <f>K22/H22</f>
        <v>0.18589999999999998</v>
      </c>
      <c r="R22" s="53">
        <f t="shared" si="4"/>
        <v>0.18589999999999998</v>
      </c>
    </row>
    <row r="23" spans="1:18" ht="12">
      <c r="A23" s="2">
        <v>351</v>
      </c>
      <c r="B23" s="3" t="s">
        <v>42</v>
      </c>
      <c r="C23" s="12" t="s">
        <v>219</v>
      </c>
      <c r="D23" s="8"/>
      <c r="E23" s="8">
        <v>9783</v>
      </c>
      <c r="F23" s="35">
        <f t="shared" si="0"/>
        <v>9783</v>
      </c>
      <c r="G23" s="35"/>
      <c r="H23" s="43">
        <v>4252.682261729715</v>
      </c>
      <c r="I23" s="23">
        <f t="shared" si="1"/>
        <v>4252.682261729715</v>
      </c>
      <c r="J23" s="35"/>
      <c r="K23" s="43">
        <v>1055.9410055874882</v>
      </c>
      <c r="L23" s="43">
        <f t="shared" si="2"/>
        <v>1055.9410055874882</v>
      </c>
      <c r="M23" s="35"/>
      <c r="N23" s="43">
        <f>H23-K23</f>
        <v>3196.7412561422266</v>
      </c>
      <c r="O23" s="48">
        <f t="shared" si="3"/>
        <v>3196.7412561422266</v>
      </c>
      <c r="P23" s="51"/>
      <c r="Q23" s="53">
        <f>K23/H23</f>
        <v>0.24830000000000002</v>
      </c>
      <c r="R23" s="53">
        <f t="shared" si="4"/>
        <v>0.24830000000000002</v>
      </c>
    </row>
    <row r="24" spans="1:18" ht="12">
      <c r="A24" s="4">
        <v>126</v>
      </c>
      <c r="B24" s="3" t="s">
        <v>29</v>
      </c>
      <c r="C24" s="12" t="s">
        <v>217</v>
      </c>
      <c r="D24" s="9">
        <v>4453</v>
      </c>
      <c r="E24" s="8"/>
      <c r="F24" s="35">
        <f t="shared" si="0"/>
        <v>4453</v>
      </c>
      <c r="G24" s="35">
        <v>3478.7153635116597</v>
      </c>
      <c r="H24" s="43"/>
      <c r="I24" s="23">
        <f t="shared" si="1"/>
        <v>3478.7153635116597</v>
      </c>
      <c r="J24" s="35">
        <v>479.36697709190673</v>
      </c>
      <c r="K24" s="43"/>
      <c r="L24" s="43">
        <f t="shared" si="2"/>
        <v>479.36697709190673</v>
      </c>
      <c r="M24" s="35">
        <f>G24-J24</f>
        <v>2999.348386419753</v>
      </c>
      <c r="N24" s="43"/>
      <c r="O24" s="48">
        <f t="shared" si="3"/>
        <v>2999.348386419753</v>
      </c>
      <c r="P24" s="51">
        <f>J24/G24</f>
        <v>0.1378</v>
      </c>
      <c r="Q24" s="53"/>
      <c r="R24" s="53">
        <f t="shared" si="4"/>
        <v>0.1378</v>
      </c>
    </row>
    <row r="25" spans="1:18" ht="12">
      <c r="A25" s="2">
        <v>402</v>
      </c>
      <c r="B25" s="3" t="s">
        <v>38</v>
      </c>
      <c r="C25" s="12" t="s">
        <v>219</v>
      </c>
      <c r="D25" s="8"/>
      <c r="E25" s="8">
        <v>11431</v>
      </c>
      <c r="F25" s="35">
        <f t="shared" si="0"/>
        <v>11431</v>
      </c>
      <c r="G25" s="35"/>
      <c r="H25" s="43">
        <v>3332.1671735241503</v>
      </c>
      <c r="I25" s="23">
        <f t="shared" si="1"/>
        <v>3332.1671735241503</v>
      </c>
      <c r="J25" s="35"/>
      <c r="K25" s="43">
        <v>368.20447267441864</v>
      </c>
      <c r="L25" s="43">
        <f t="shared" si="2"/>
        <v>368.20447267441864</v>
      </c>
      <c r="M25" s="35"/>
      <c r="N25" s="43">
        <f>H25-K25</f>
        <v>2963.962700849732</v>
      </c>
      <c r="O25" s="48">
        <f t="shared" si="3"/>
        <v>2963.962700849732</v>
      </c>
      <c r="P25" s="51"/>
      <c r="Q25" s="53">
        <f>K25/H25</f>
        <v>0.11050000000000001</v>
      </c>
      <c r="R25" s="53">
        <f t="shared" si="4"/>
        <v>0.11050000000000001</v>
      </c>
    </row>
    <row r="26" spans="1:18" ht="12">
      <c r="A26" s="2">
        <v>113</v>
      </c>
      <c r="B26" s="3" t="s">
        <v>5</v>
      </c>
      <c r="C26" s="12" t="s">
        <v>217</v>
      </c>
      <c r="D26" s="8">
        <v>4446</v>
      </c>
      <c r="E26" s="8"/>
      <c r="F26" s="35">
        <f t="shared" si="0"/>
        <v>4446</v>
      </c>
      <c r="G26" s="35">
        <v>4009.1636786961585</v>
      </c>
      <c r="H26" s="43"/>
      <c r="I26" s="23">
        <f t="shared" si="1"/>
        <v>4009.1636786961585</v>
      </c>
      <c r="J26" s="35">
        <v>1297.7662827939464</v>
      </c>
      <c r="K26" s="43"/>
      <c r="L26" s="43">
        <f t="shared" si="2"/>
        <v>1297.7662827939464</v>
      </c>
      <c r="M26" s="35">
        <f>G26-J26</f>
        <v>2711.3973959022123</v>
      </c>
      <c r="N26" s="43"/>
      <c r="O26" s="48">
        <f t="shared" si="3"/>
        <v>2711.3973959022123</v>
      </c>
      <c r="P26" s="51">
        <f>J26/G26</f>
        <v>0.3237</v>
      </c>
      <c r="Q26" s="53"/>
      <c r="R26" s="53">
        <f t="shared" si="4"/>
        <v>0.3237</v>
      </c>
    </row>
    <row r="27" spans="1:18" ht="12">
      <c r="A27" s="2" t="s">
        <v>24</v>
      </c>
      <c r="B27" s="3" t="s">
        <v>25</v>
      </c>
      <c r="C27" s="12" t="s">
        <v>217</v>
      </c>
      <c r="D27" s="8">
        <v>3164</v>
      </c>
      <c r="E27" s="8"/>
      <c r="F27" s="35">
        <f t="shared" si="0"/>
        <v>3164</v>
      </c>
      <c r="G27" s="35">
        <v>2762.7897049591966</v>
      </c>
      <c r="H27" s="43"/>
      <c r="I27" s="23">
        <f t="shared" si="1"/>
        <v>2762.7897049591966</v>
      </c>
      <c r="J27" s="35">
        <v>172.3980775894539</v>
      </c>
      <c r="K27" s="43"/>
      <c r="L27" s="43">
        <f t="shared" si="2"/>
        <v>172.3980775894539</v>
      </c>
      <c r="M27" s="35">
        <f>G27-J27</f>
        <v>2590.3916273697428</v>
      </c>
      <c r="N27" s="43"/>
      <c r="O27" s="48">
        <f t="shared" si="3"/>
        <v>2590.3916273697428</v>
      </c>
      <c r="P27" s="51">
        <f>J27/G27</f>
        <v>0.06240000000000001</v>
      </c>
      <c r="Q27" s="53"/>
      <c r="R27" s="53">
        <f t="shared" si="4"/>
        <v>0.06240000000000001</v>
      </c>
    </row>
    <row r="28" spans="1:18" ht="12">
      <c r="A28" s="2">
        <v>116</v>
      </c>
      <c r="B28" s="3" t="s">
        <v>22</v>
      </c>
      <c r="C28" s="12" t="s">
        <v>217</v>
      </c>
      <c r="D28" s="8">
        <v>3844</v>
      </c>
      <c r="E28" s="8"/>
      <c r="F28" s="35">
        <f t="shared" si="0"/>
        <v>3844</v>
      </c>
      <c r="G28" s="35">
        <v>3091.5479172735218</v>
      </c>
      <c r="H28" s="43"/>
      <c r="I28" s="23">
        <f t="shared" si="1"/>
        <v>3091.5479172735218</v>
      </c>
      <c r="J28" s="35">
        <v>586.7757946985145</v>
      </c>
      <c r="K28" s="43"/>
      <c r="L28" s="43">
        <f t="shared" si="2"/>
        <v>586.7757946985145</v>
      </c>
      <c r="M28" s="35">
        <f>G28-J28</f>
        <v>2504.7721225750074</v>
      </c>
      <c r="N28" s="43"/>
      <c r="O28" s="48">
        <f t="shared" si="3"/>
        <v>2504.7721225750074</v>
      </c>
      <c r="P28" s="51">
        <f>J28/G28</f>
        <v>0.1898</v>
      </c>
      <c r="Q28" s="53"/>
      <c r="R28" s="53">
        <f t="shared" si="4"/>
        <v>0.1898</v>
      </c>
    </row>
    <row r="29" spans="1:18" ht="12">
      <c r="A29" s="4">
        <v>255</v>
      </c>
      <c r="B29" s="3" t="s">
        <v>49</v>
      </c>
      <c r="C29" s="12" t="s">
        <v>219</v>
      </c>
      <c r="D29" s="40"/>
      <c r="E29" s="8">
        <v>5249</v>
      </c>
      <c r="F29" s="35">
        <f t="shared" si="0"/>
        <v>5249</v>
      </c>
      <c r="G29" s="35"/>
      <c r="H29" s="43">
        <v>3129.3765667574935</v>
      </c>
      <c r="I29" s="23">
        <f t="shared" si="1"/>
        <v>3129.3765667574935</v>
      </c>
      <c r="J29" s="35"/>
      <c r="K29" s="43">
        <v>711.9331689373297</v>
      </c>
      <c r="L29" s="43">
        <f t="shared" si="2"/>
        <v>711.9331689373297</v>
      </c>
      <c r="M29" s="35"/>
      <c r="N29" s="43">
        <f>H29-K29</f>
        <v>2417.4433978201637</v>
      </c>
      <c r="O29" s="48">
        <f t="shared" si="3"/>
        <v>2417.4433978201637</v>
      </c>
      <c r="P29" s="51"/>
      <c r="Q29" s="53">
        <f>K29/H29</f>
        <v>0.22749999999999998</v>
      </c>
      <c r="R29" s="53">
        <f t="shared" si="4"/>
        <v>0.22749999999999998</v>
      </c>
    </row>
    <row r="30" spans="1:18" ht="12">
      <c r="A30" s="2">
        <v>110</v>
      </c>
      <c r="B30" s="3" t="s">
        <v>32</v>
      </c>
      <c r="C30" s="12" t="s">
        <v>217</v>
      </c>
      <c r="D30" s="8">
        <v>3050</v>
      </c>
      <c r="E30" s="8"/>
      <c r="F30" s="35">
        <f t="shared" si="0"/>
        <v>3050</v>
      </c>
      <c r="G30" s="35">
        <v>2310.545335085414</v>
      </c>
      <c r="H30" s="43"/>
      <c r="I30" s="23">
        <f t="shared" si="1"/>
        <v>2310.545335085414</v>
      </c>
      <c r="J30" s="35">
        <v>240.29671484888308</v>
      </c>
      <c r="K30" s="43"/>
      <c r="L30" s="43">
        <f t="shared" si="2"/>
        <v>240.29671484888308</v>
      </c>
      <c r="M30" s="35">
        <f>G30-J30</f>
        <v>2070.2486202365308</v>
      </c>
      <c r="N30" s="43"/>
      <c r="O30" s="48">
        <f t="shared" si="3"/>
        <v>2070.2486202365308</v>
      </c>
      <c r="P30" s="51">
        <f>J30/G30</f>
        <v>0.10400000000000001</v>
      </c>
      <c r="Q30" s="53"/>
      <c r="R30" s="53">
        <f t="shared" si="4"/>
        <v>0.10400000000000001</v>
      </c>
    </row>
    <row r="31" spans="1:18" ht="12">
      <c r="A31" s="4">
        <v>254</v>
      </c>
      <c r="B31" s="3" t="s">
        <v>52</v>
      </c>
      <c r="C31" s="12" t="s">
        <v>219</v>
      </c>
      <c r="D31" s="8"/>
      <c r="E31" s="8">
        <v>4771</v>
      </c>
      <c r="F31" s="35">
        <f t="shared" si="0"/>
        <v>4771</v>
      </c>
      <c r="G31" s="35"/>
      <c r="H31" s="43">
        <v>2619.2469798657717</v>
      </c>
      <c r="I31" s="23">
        <f t="shared" si="1"/>
        <v>2619.2469798657717</v>
      </c>
      <c r="J31" s="35"/>
      <c r="K31" s="43">
        <v>674.1941726174497</v>
      </c>
      <c r="L31" s="43">
        <f t="shared" si="2"/>
        <v>674.1941726174497</v>
      </c>
      <c r="M31" s="35"/>
      <c r="N31" s="43">
        <f>H31-K31</f>
        <v>1945.052807248322</v>
      </c>
      <c r="O31" s="48">
        <f t="shared" si="3"/>
        <v>1945.052807248322</v>
      </c>
      <c r="P31" s="51"/>
      <c r="Q31" s="53">
        <f>K31/H31</f>
        <v>0.2574</v>
      </c>
      <c r="R31" s="53">
        <f t="shared" si="4"/>
        <v>0.2574</v>
      </c>
    </row>
    <row r="32" spans="1:18" ht="12">
      <c r="A32" s="4" t="s">
        <v>43</v>
      </c>
      <c r="B32" s="3" t="s">
        <v>44</v>
      </c>
      <c r="C32" s="12" t="s">
        <v>219</v>
      </c>
      <c r="D32" s="9"/>
      <c r="E32" s="8">
        <v>7178</v>
      </c>
      <c r="F32" s="35">
        <f t="shared" si="0"/>
        <v>7178</v>
      </c>
      <c r="G32" s="35"/>
      <c r="H32" s="43">
        <v>2753.1472243616327</v>
      </c>
      <c r="I32" s="23">
        <f t="shared" si="1"/>
        <v>2753.1472243616327</v>
      </c>
      <c r="J32" s="35"/>
      <c r="K32" s="43">
        <v>848.244659825819</v>
      </c>
      <c r="L32" s="43">
        <f t="shared" si="2"/>
        <v>848.244659825819</v>
      </c>
      <c r="M32" s="35"/>
      <c r="N32" s="43">
        <f>H32-K32</f>
        <v>1904.9025645358138</v>
      </c>
      <c r="O32" s="48">
        <f t="shared" si="3"/>
        <v>1904.9025645358138</v>
      </c>
      <c r="P32" s="51"/>
      <c r="Q32" s="53">
        <f>K32/H32</f>
        <v>0.3081</v>
      </c>
      <c r="R32" s="53">
        <f t="shared" si="4"/>
        <v>0.3081</v>
      </c>
    </row>
    <row r="33" spans="1:18" ht="12">
      <c r="A33" s="2">
        <v>108</v>
      </c>
      <c r="B33" s="3" t="s">
        <v>18</v>
      </c>
      <c r="C33" s="12" t="s">
        <v>217</v>
      </c>
      <c r="D33" s="8">
        <v>2854</v>
      </c>
      <c r="E33" s="8"/>
      <c r="F33" s="35">
        <f t="shared" si="0"/>
        <v>2854</v>
      </c>
      <c r="G33" s="35">
        <v>2177.709057639524</v>
      </c>
      <c r="H33" s="43"/>
      <c r="I33" s="23">
        <f t="shared" si="1"/>
        <v>2177.709057639524</v>
      </c>
      <c r="J33" s="35">
        <v>441.6393968892955</v>
      </c>
      <c r="K33" s="43"/>
      <c r="L33" s="43">
        <f t="shared" si="2"/>
        <v>441.6393968892955</v>
      </c>
      <c r="M33" s="35">
        <f>G33-J33</f>
        <v>1736.0696607502284</v>
      </c>
      <c r="N33" s="43"/>
      <c r="O33" s="48">
        <f t="shared" si="3"/>
        <v>1736.0696607502284</v>
      </c>
      <c r="P33" s="51">
        <f>J33/G33</f>
        <v>0.2028</v>
      </c>
      <c r="Q33" s="53"/>
      <c r="R33" s="53">
        <f t="shared" si="4"/>
        <v>0.2028</v>
      </c>
    </row>
    <row r="34" spans="1:18" ht="12">
      <c r="A34" s="2">
        <v>218</v>
      </c>
      <c r="B34" s="3" t="s">
        <v>41</v>
      </c>
      <c r="C34" s="12" t="s">
        <v>219</v>
      </c>
      <c r="D34" s="8"/>
      <c r="E34" s="8">
        <v>9038</v>
      </c>
      <c r="F34" s="35">
        <f t="shared" si="0"/>
        <v>9038</v>
      </c>
      <c r="G34" s="35"/>
      <c r="H34" s="43">
        <v>1929.6105743424584</v>
      </c>
      <c r="I34" s="23">
        <f t="shared" si="1"/>
        <v>1929.6105743424584</v>
      </c>
      <c r="J34" s="35"/>
      <c r="K34" s="43">
        <v>198.1710059849705</v>
      </c>
      <c r="L34" s="43">
        <f t="shared" si="2"/>
        <v>198.1710059849705</v>
      </c>
      <c r="M34" s="35"/>
      <c r="N34" s="43">
        <f>H34-K34</f>
        <v>1731.439568357488</v>
      </c>
      <c r="O34" s="48">
        <f t="shared" si="3"/>
        <v>1731.439568357488</v>
      </c>
      <c r="P34" s="51"/>
      <c r="Q34" s="53">
        <f>K34/H34</f>
        <v>0.1027</v>
      </c>
      <c r="R34" s="53">
        <f t="shared" si="4"/>
        <v>0.1027</v>
      </c>
    </row>
    <row r="35" spans="1:18" ht="12">
      <c r="A35" s="2">
        <v>105</v>
      </c>
      <c r="B35" s="3" t="s">
        <v>15</v>
      </c>
      <c r="C35" s="12" t="s">
        <v>217</v>
      </c>
      <c r="D35" s="8">
        <v>2583</v>
      </c>
      <c r="E35" s="8"/>
      <c r="F35" s="35">
        <f t="shared" si="0"/>
        <v>2583</v>
      </c>
      <c r="G35" s="35">
        <v>2128.6612377850165</v>
      </c>
      <c r="H35" s="43"/>
      <c r="I35" s="23">
        <f t="shared" si="1"/>
        <v>2128.6612377850165</v>
      </c>
      <c r="J35" s="35">
        <v>492.5722104234528</v>
      </c>
      <c r="K35" s="43"/>
      <c r="L35" s="43">
        <f t="shared" si="2"/>
        <v>492.5722104234528</v>
      </c>
      <c r="M35" s="35">
        <f>G35-J35</f>
        <v>1636.0890273615637</v>
      </c>
      <c r="N35" s="43"/>
      <c r="O35" s="48">
        <f t="shared" si="3"/>
        <v>1636.0890273615637</v>
      </c>
      <c r="P35" s="51">
        <f>J35/G35</f>
        <v>0.2314</v>
      </c>
      <c r="Q35" s="53"/>
      <c r="R35" s="53">
        <f t="shared" si="4"/>
        <v>0.2314</v>
      </c>
    </row>
    <row r="36" spans="1:18" ht="12">
      <c r="A36" s="2">
        <v>137</v>
      </c>
      <c r="B36" s="3" t="s">
        <v>72</v>
      </c>
      <c r="C36" s="12" t="s">
        <v>217</v>
      </c>
      <c r="D36" s="8">
        <v>1819</v>
      </c>
      <c r="E36" s="8"/>
      <c r="F36" s="35">
        <f aca="true" t="shared" si="5" ref="F36:F67">D36+E36</f>
        <v>1819</v>
      </c>
      <c r="G36" s="35">
        <v>1674.9736070381232</v>
      </c>
      <c r="H36" s="43"/>
      <c r="I36" s="23">
        <f aca="true" t="shared" si="6" ref="I36:I67">G36+H36</f>
        <v>1674.9736070381232</v>
      </c>
      <c r="J36" s="35">
        <v>135.00287272727275</v>
      </c>
      <c r="K36" s="43"/>
      <c r="L36" s="43">
        <f aca="true" t="shared" si="7" ref="L36:L67">J36+K36</f>
        <v>135.00287272727275</v>
      </c>
      <c r="M36" s="35">
        <f>G36-J36</f>
        <v>1539.9707343108505</v>
      </c>
      <c r="N36" s="43"/>
      <c r="O36" s="48">
        <f aca="true" t="shared" si="8" ref="O36:O67">I36-L36</f>
        <v>1539.9707343108505</v>
      </c>
      <c r="P36" s="51">
        <f>J36/G36</f>
        <v>0.0806</v>
      </c>
      <c r="Q36" s="53"/>
      <c r="R36" s="53">
        <f aca="true" t="shared" si="9" ref="R36:R67">L36/I36</f>
        <v>0.0806</v>
      </c>
    </row>
    <row r="37" spans="1:18" ht="12">
      <c r="A37" s="4">
        <v>207</v>
      </c>
      <c r="B37" s="3" t="s">
        <v>45</v>
      </c>
      <c r="C37" s="12" t="s">
        <v>219</v>
      </c>
      <c r="D37" s="8"/>
      <c r="E37" s="8">
        <v>7690</v>
      </c>
      <c r="F37" s="35">
        <f t="shared" si="5"/>
        <v>7690</v>
      </c>
      <c r="G37" s="35"/>
      <c r="H37" s="43">
        <v>1656.977358490566</v>
      </c>
      <c r="I37" s="23">
        <f t="shared" si="6"/>
        <v>1656.977358490566</v>
      </c>
      <c r="J37" s="35"/>
      <c r="K37" s="43">
        <v>348.95943169811324</v>
      </c>
      <c r="L37" s="43">
        <f t="shared" si="7"/>
        <v>348.95943169811324</v>
      </c>
      <c r="M37" s="35"/>
      <c r="N37" s="43">
        <f aca="true" t="shared" si="10" ref="N37:N44">H37-K37</f>
        <v>1308.0179267924527</v>
      </c>
      <c r="O37" s="48">
        <f t="shared" si="8"/>
        <v>1308.0179267924527</v>
      </c>
      <c r="P37" s="51"/>
      <c r="Q37" s="53">
        <f aca="true" t="shared" si="11" ref="Q37:Q44">K37/H37</f>
        <v>0.2106</v>
      </c>
      <c r="R37" s="53">
        <f t="shared" si="9"/>
        <v>0.2106</v>
      </c>
    </row>
    <row r="38" spans="1:18" ht="12">
      <c r="A38" s="2">
        <v>304</v>
      </c>
      <c r="B38" s="3" t="s">
        <v>48</v>
      </c>
      <c r="C38" s="12" t="s">
        <v>219</v>
      </c>
      <c r="D38" s="8"/>
      <c r="E38" s="8">
        <v>9718</v>
      </c>
      <c r="F38" s="35">
        <f t="shared" si="5"/>
        <v>9718</v>
      </c>
      <c r="G38" s="35"/>
      <c r="H38" s="43">
        <v>2262.0765696784074</v>
      </c>
      <c r="I38" s="23">
        <f t="shared" si="6"/>
        <v>2262.0765696784074</v>
      </c>
      <c r="J38" s="35"/>
      <c r="K38" s="43">
        <v>1008.659942419602</v>
      </c>
      <c r="L38" s="43">
        <f t="shared" si="7"/>
        <v>1008.659942419602</v>
      </c>
      <c r="M38" s="35"/>
      <c r="N38" s="43">
        <f t="shared" si="10"/>
        <v>1253.4166272588054</v>
      </c>
      <c r="O38" s="48">
        <f t="shared" si="8"/>
        <v>1253.4166272588054</v>
      </c>
      <c r="P38" s="51"/>
      <c r="Q38" s="53">
        <f t="shared" si="11"/>
        <v>0.4459000000000001</v>
      </c>
      <c r="R38" s="53">
        <f t="shared" si="9"/>
        <v>0.4459000000000001</v>
      </c>
    </row>
    <row r="39" spans="1:18" ht="12">
      <c r="A39" s="4">
        <v>225</v>
      </c>
      <c r="B39" s="3" t="s">
        <v>65</v>
      </c>
      <c r="C39" s="12" t="s">
        <v>219</v>
      </c>
      <c r="D39" s="8"/>
      <c r="E39" s="8">
        <v>2566</v>
      </c>
      <c r="F39" s="35">
        <f t="shared" si="5"/>
        <v>2566</v>
      </c>
      <c r="G39" s="35"/>
      <c r="H39" s="43">
        <v>1573.9001692047377</v>
      </c>
      <c r="I39" s="23">
        <f t="shared" si="6"/>
        <v>1573.9001692047377</v>
      </c>
      <c r="J39" s="35"/>
      <c r="K39" s="43">
        <v>327.3712351945855</v>
      </c>
      <c r="L39" s="43">
        <f t="shared" si="7"/>
        <v>327.3712351945855</v>
      </c>
      <c r="M39" s="35"/>
      <c r="N39" s="43">
        <f t="shared" si="10"/>
        <v>1246.5289340101522</v>
      </c>
      <c r="O39" s="48">
        <f t="shared" si="8"/>
        <v>1246.5289340101522</v>
      </c>
      <c r="P39" s="51"/>
      <c r="Q39" s="53">
        <f t="shared" si="11"/>
        <v>0.20800000000000002</v>
      </c>
      <c r="R39" s="53">
        <f t="shared" si="9"/>
        <v>0.20800000000000002</v>
      </c>
    </row>
    <row r="40" spans="1:18" ht="12">
      <c r="A40" s="4">
        <v>513</v>
      </c>
      <c r="B40" s="3" t="s">
        <v>47</v>
      </c>
      <c r="C40" s="12" t="s">
        <v>219</v>
      </c>
      <c r="D40" s="8"/>
      <c r="E40" s="8">
        <v>6608</v>
      </c>
      <c r="F40" s="35">
        <f t="shared" si="5"/>
        <v>6608</v>
      </c>
      <c r="G40" s="35"/>
      <c r="H40" s="43">
        <v>1413.3980154355017</v>
      </c>
      <c r="I40" s="23">
        <f t="shared" si="6"/>
        <v>1413.3980154355017</v>
      </c>
      <c r="J40" s="35"/>
      <c r="K40" s="43">
        <v>233.35201234840133</v>
      </c>
      <c r="L40" s="43">
        <f t="shared" si="7"/>
        <v>233.35201234840133</v>
      </c>
      <c r="M40" s="35"/>
      <c r="N40" s="43">
        <f t="shared" si="10"/>
        <v>1180.0460030871004</v>
      </c>
      <c r="O40" s="48">
        <f t="shared" si="8"/>
        <v>1180.0460030871004</v>
      </c>
      <c r="P40" s="51"/>
      <c r="Q40" s="53">
        <f t="shared" si="11"/>
        <v>0.1651</v>
      </c>
      <c r="R40" s="53">
        <f t="shared" si="9"/>
        <v>0.1651</v>
      </c>
    </row>
    <row r="41" spans="1:18" ht="12">
      <c r="A41" s="4">
        <v>101</v>
      </c>
      <c r="B41" s="3" t="s">
        <v>54</v>
      </c>
      <c r="C41" s="12" t="s">
        <v>219</v>
      </c>
      <c r="D41" s="8"/>
      <c r="E41" s="8">
        <v>4845</v>
      </c>
      <c r="F41" s="35">
        <f t="shared" si="5"/>
        <v>4845</v>
      </c>
      <c r="G41" s="35"/>
      <c r="H41" s="43">
        <v>1750.2992021276596</v>
      </c>
      <c r="I41" s="23">
        <f t="shared" si="6"/>
        <v>1750.2992021276596</v>
      </c>
      <c r="J41" s="35"/>
      <c r="K41" s="43">
        <v>573.3980186170213</v>
      </c>
      <c r="L41" s="43">
        <f t="shared" si="7"/>
        <v>573.3980186170213</v>
      </c>
      <c r="M41" s="35"/>
      <c r="N41" s="43">
        <f t="shared" si="10"/>
        <v>1176.9011835106382</v>
      </c>
      <c r="O41" s="48">
        <f t="shared" si="8"/>
        <v>1176.9011835106382</v>
      </c>
      <c r="P41" s="51"/>
      <c r="Q41" s="53">
        <f t="shared" si="11"/>
        <v>0.3276</v>
      </c>
      <c r="R41" s="53">
        <f t="shared" si="9"/>
        <v>0.3276</v>
      </c>
    </row>
    <row r="42" spans="1:18" ht="12">
      <c r="A42" s="4">
        <v>127</v>
      </c>
      <c r="B42" s="3" t="s">
        <v>69</v>
      </c>
      <c r="C42" s="12" t="s">
        <v>219</v>
      </c>
      <c r="D42" s="9"/>
      <c r="E42" s="8">
        <v>2101</v>
      </c>
      <c r="F42" s="35">
        <f t="shared" si="5"/>
        <v>2101</v>
      </c>
      <c r="G42" s="35"/>
      <c r="H42" s="43">
        <v>1305.5987933634992</v>
      </c>
      <c r="I42" s="23">
        <f t="shared" si="6"/>
        <v>1305.5987933634992</v>
      </c>
      <c r="J42" s="35"/>
      <c r="K42" s="43">
        <v>242.7108156862745</v>
      </c>
      <c r="L42" s="43">
        <f t="shared" si="7"/>
        <v>242.7108156862745</v>
      </c>
      <c r="M42" s="35"/>
      <c r="N42" s="43">
        <f t="shared" si="10"/>
        <v>1062.8879776772246</v>
      </c>
      <c r="O42" s="48">
        <f t="shared" si="8"/>
        <v>1062.8879776772246</v>
      </c>
      <c r="P42" s="51"/>
      <c r="Q42" s="53">
        <f t="shared" si="11"/>
        <v>0.18589999999999998</v>
      </c>
      <c r="R42" s="53">
        <f t="shared" si="9"/>
        <v>0.18589999999999998</v>
      </c>
    </row>
    <row r="43" spans="1:18" ht="12">
      <c r="A43" s="2">
        <v>357</v>
      </c>
      <c r="B43" s="5" t="s">
        <v>51</v>
      </c>
      <c r="C43" s="12" t="s">
        <v>219</v>
      </c>
      <c r="D43" s="40"/>
      <c r="E43" s="8">
        <v>4339</v>
      </c>
      <c r="F43" s="35">
        <f t="shared" si="5"/>
        <v>4339</v>
      </c>
      <c r="G43" s="35"/>
      <c r="H43" s="43">
        <v>1262.09245670678</v>
      </c>
      <c r="I43" s="23">
        <f t="shared" si="6"/>
        <v>1262.09245670678</v>
      </c>
      <c r="J43" s="35"/>
      <c r="K43" s="43">
        <v>203.44930402113295</v>
      </c>
      <c r="L43" s="43">
        <f t="shared" si="7"/>
        <v>203.44930402113295</v>
      </c>
      <c r="M43" s="35"/>
      <c r="N43" s="43">
        <f t="shared" si="10"/>
        <v>1058.643152685647</v>
      </c>
      <c r="O43" s="48">
        <f t="shared" si="8"/>
        <v>1058.643152685647</v>
      </c>
      <c r="P43" s="51"/>
      <c r="Q43" s="53">
        <f t="shared" si="11"/>
        <v>0.1612</v>
      </c>
      <c r="R43" s="53">
        <f t="shared" si="9"/>
        <v>0.1612</v>
      </c>
    </row>
    <row r="44" spans="1:18" ht="12">
      <c r="A44" s="4">
        <v>148</v>
      </c>
      <c r="B44" s="3" t="s">
        <v>53</v>
      </c>
      <c r="C44" s="12" t="s">
        <v>219</v>
      </c>
      <c r="D44" s="8"/>
      <c r="E44" s="8">
        <v>3877</v>
      </c>
      <c r="F44" s="35">
        <f t="shared" si="5"/>
        <v>3877</v>
      </c>
      <c r="G44" s="35"/>
      <c r="H44" s="43">
        <v>1161.4572033898305</v>
      </c>
      <c r="I44" s="23">
        <f t="shared" si="6"/>
        <v>1161.4572033898305</v>
      </c>
      <c r="J44" s="35"/>
      <c r="K44" s="43">
        <v>134.38059843220339</v>
      </c>
      <c r="L44" s="43">
        <f t="shared" si="7"/>
        <v>134.38059843220339</v>
      </c>
      <c r="M44" s="35"/>
      <c r="N44" s="43">
        <f t="shared" si="10"/>
        <v>1027.076604957627</v>
      </c>
      <c r="O44" s="48">
        <f t="shared" si="8"/>
        <v>1027.076604957627</v>
      </c>
      <c r="P44" s="51"/>
      <c r="Q44" s="53">
        <f t="shared" si="11"/>
        <v>0.1157</v>
      </c>
      <c r="R44" s="53">
        <f t="shared" si="9"/>
        <v>0.1157</v>
      </c>
    </row>
    <row r="45" spans="1:18" ht="12">
      <c r="A45" s="4">
        <v>135</v>
      </c>
      <c r="B45" s="3" t="s">
        <v>26</v>
      </c>
      <c r="C45" s="12" t="s">
        <v>217</v>
      </c>
      <c r="D45" s="8">
        <v>1229</v>
      </c>
      <c r="E45" s="8"/>
      <c r="F45" s="35">
        <f t="shared" si="5"/>
        <v>1229</v>
      </c>
      <c r="G45" s="35">
        <v>1105.3104925053533</v>
      </c>
      <c r="H45" s="43"/>
      <c r="I45" s="23">
        <f t="shared" si="6"/>
        <v>1105.3104925053533</v>
      </c>
      <c r="J45" s="35">
        <v>102.0201584582441</v>
      </c>
      <c r="K45" s="43"/>
      <c r="L45" s="43">
        <f t="shared" si="7"/>
        <v>102.0201584582441</v>
      </c>
      <c r="M45" s="35">
        <f>G45-J45</f>
        <v>1003.2903340471092</v>
      </c>
      <c r="N45" s="43"/>
      <c r="O45" s="48">
        <f t="shared" si="8"/>
        <v>1003.2903340471092</v>
      </c>
      <c r="P45" s="51">
        <f>J45/G45</f>
        <v>0.0923</v>
      </c>
      <c r="Q45" s="53"/>
      <c r="R45" s="53">
        <f t="shared" si="9"/>
        <v>0.0923</v>
      </c>
    </row>
    <row r="46" spans="1:18" ht="12">
      <c r="A46" s="2">
        <v>253</v>
      </c>
      <c r="B46" s="3" t="s">
        <v>68</v>
      </c>
      <c r="C46" s="12" t="s">
        <v>219</v>
      </c>
      <c r="D46" s="8"/>
      <c r="E46" s="8">
        <v>2105</v>
      </c>
      <c r="F46" s="35">
        <f t="shared" si="5"/>
        <v>2105</v>
      </c>
      <c r="G46" s="35"/>
      <c r="H46" s="43">
        <v>1123.742017879949</v>
      </c>
      <c r="I46" s="23">
        <f t="shared" si="6"/>
        <v>1123.742017879949</v>
      </c>
      <c r="J46" s="35"/>
      <c r="K46" s="43">
        <v>198.67758876117497</v>
      </c>
      <c r="L46" s="43">
        <f t="shared" si="7"/>
        <v>198.67758876117497</v>
      </c>
      <c r="M46" s="35"/>
      <c r="N46" s="43">
        <f aca="true" t="shared" si="12" ref="N46:N53">H46-K46</f>
        <v>925.0644291187739</v>
      </c>
      <c r="O46" s="48">
        <f t="shared" si="8"/>
        <v>925.0644291187739</v>
      </c>
      <c r="P46" s="51"/>
      <c r="Q46" s="53">
        <f aca="true" t="shared" si="13" ref="Q46:Q53">K46/H46</f>
        <v>0.1768</v>
      </c>
      <c r="R46" s="53">
        <f t="shared" si="9"/>
        <v>0.1768</v>
      </c>
    </row>
    <row r="47" spans="1:18" ht="12">
      <c r="A47" s="4">
        <v>209</v>
      </c>
      <c r="B47" s="3" t="s">
        <v>50</v>
      </c>
      <c r="C47" s="12" t="s">
        <v>219</v>
      </c>
      <c r="D47" s="8"/>
      <c r="E47" s="8">
        <v>4508</v>
      </c>
      <c r="F47" s="35">
        <f t="shared" si="5"/>
        <v>4508</v>
      </c>
      <c r="G47" s="35"/>
      <c r="H47" s="43">
        <v>1011.8494271685761</v>
      </c>
      <c r="I47" s="23">
        <f t="shared" si="6"/>
        <v>1011.8494271685761</v>
      </c>
      <c r="J47" s="35"/>
      <c r="K47" s="43">
        <v>135.48663829787233</v>
      </c>
      <c r="L47" s="43">
        <f t="shared" si="7"/>
        <v>135.48663829787233</v>
      </c>
      <c r="M47" s="35"/>
      <c r="N47" s="43">
        <f t="shared" si="12"/>
        <v>876.3627888707038</v>
      </c>
      <c r="O47" s="48">
        <f t="shared" si="8"/>
        <v>876.3627888707038</v>
      </c>
      <c r="P47" s="51"/>
      <c r="Q47" s="53">
        <f t="shared" si="13"/>
        <v>0.1339</v>
      </c>
      <c r="R47" s="53">
        <f t="shared" si="9"/>
        <v>0.1339</v>
      </c>
    </row>
    <row r="48" spans="1:18" ht="12">
      <c r="A48" s="2">
        <v>214</v>
      </c>
      <c r="B48" s="3" t="s">
        <v>61</v>
      </c>
      <c r="C48" s="13" t="s">
        <v>219</v>
      </c>
      <c r="D48" s="8"/>
      <c r="E48" s="8">
        <v>3117</v>
      </c>
      <c r="F48" s="35">
        <f t="shared" si="5"/>
        <v>3117</v>
      </c>
      <c r="G48" s="35"/>
      <c r="H48" s="43">
        <v>1096.3721672518354</v>
      </c>
      <c r="I48" s="23">
        <f t="shared" si="6"/>
        <v>1096.3721672518354</v>
      </c>
      <c r="J48" s="35"/>
      <c r="K48" s="43">
        <v>232.32126224066394</v>
      </c>
      <c r="L48" s="43">
        <f t="shared" si="7"/>
        <v>232.32126224066394</v>
      </c>
      <c r="M48" s="35"/>
      <c r="N48" s="43">
        <f t="shared" si="12"/>
        <v>864.0509050111715</v>
      </c>
      <c r="O48" s="48">
        <f t="shared" si="8"/>
        <v>864.0509050111715</v>
      </c>
      <c r="P48" s="51"/>
      <c r="Q48" s="53">
        <f t="shared" si="13"/>
        <v>0.2119</v>
      </c>
      <c r="R48" s="53">
        <f t="shared" si="9"/>
        <v>0.2119</v>
      </c>
    </row>
    <row r="49" spans="1:18" ht="12">
      <c r="A49" s="4" t="s">
        <v>59</v>
      </c>
      <c r="B49" s="3" t="s">
        <v>60</v>
      </c>
      <c r="C49" s="12" t="s">
        <v>219</v>
      </c>
      <c r="D49" s="8"/>
      <c r="E49" s="8">
        <v>2481</v>
      </c>
      <c r="F49" s="35">
        <f t="shared" si="5"/>
        <v>2481</v>
      </c>
      <c r="G49" s="35"/>
      <c r="H49" s="43">
        <v>1039.143940367562</v>
      </c>
      <c r="I49" s="23">
        <f t="shared" si="6"/>
        <v>1039.143940367562</v>
      </c>
      <c r="J49" s="35"/>
      <c r="K49" s="43">
        <v>193.17685851432975</v>
      </c>
      <c r="L49" s="43">
        <f t="shared" si="7"/>
        <v>193.17685851432975</v>
      </c>
      <c r="M49" s="35"/>
      <c r="N49" s="43">
        <f t="shared" si="12"/>
        <v>845.9670818532322</v>
      </c>
      <c r="O49" s="48">
        <f t="shared" si="8"/>
        <v>845.9670818532322</v>
      </c>
      <c r="P49" s="51"/>
      <c r="Q49" s="53">
        <f t="shared" si="13"/>
        <v>0.18589999999999998</v>
      </c>
      <c r="R49" s="53">
        <f t="shared" si="9"/>
        <v>0.18589999999999998</v>
      </c>
    </row>
    <row r="50" spans="1:18" ht="12">
      <c r="A50" s="2">
        <v>143</v>
      </c>
      <c r="B50" s="6" t="s">
        <v>57</v>
      </c>
      <c r="C50" s="12" t="s">
        <v>219</v>
      </c>
      <c r="D50" s="8"/>
      <c r="E50" s="8">
        <v>3570</v>
      </c>
      <c r="F50" s="35">
        <f t="shared" si="5"/>
        <v>3570</v>
      </c>
      <c r="G50" s="35"/>
      <c r="H50" s="43">
        <v>1055.9967672413793</v>
      </c>
      <c r="I50" s="23">
        <f t="shared" si="6"/>
        <v>1055.9967672413793</v>
      </c>
      <c r="J50" s="35"/>
      <c r="K50" s="43">
        <v>245.73044773706894</v>
      </c>
      <c r="L50" s="43">
        <f t="shared" si="7"/>
        <v>245.73044773706894</v>
      </c>
      <c r="M50" s="35"/>
      <c r="N50" s="43">
        <f t="shared" si="12"/>
        <v>810.2663195043103</v>
      </c>
      <c r="O50" s="48">
        <f t="shared" si="8"/>
        <v>810.2663195043103</v>
      </c>
      <c r="P50" s="51"/>
      <c r="Q50" s="53">
        <f t="shared" si="13"/>
        <v>0.2327</v>
      </c>
      <c r="R50" s="53">
        <f t="shared" si="9"/>
        <v>0.2327</v>
      </c>
    </row>
    <row r="51" spans="1:18" ht="12">
      <c r="A51" s="2">
        <v>315</v>
      </c>
      <c r="B51" s="3" t="s">
        <v>55</v>
      </c>
      <c r="C51" s="12" t="s">
        <v>219</v>
      </c>
      <c r="D51" s="8"/>
      <c r="E51" s="8">
        <v>5801</v>
      </c>
      <c r="F51" s="35">
        <f t="shared" si="5"/>
        <v>5801</v>
      </c>
      <c r="G51" s="35"/>
      <c r="H51" s="43">
        <v>1487.320681642138</v>
      </c>
      <c r="I51" s="23">
        <f t="shared" si="6"/>
        <v>1487.320681642138</v>
      </c>
      <c r="J51" s="35"/>
      <c r="K51" s="43">
        <v>701.8666296669248</v>
      </c>
      <c r="L51" s="43">
        <f t="shared" si="7"/>
        <v>701.8666296669248</v>
      </c>
      <c r="M51" s="35"/>
      <c r="N51" s="43">
        <f t="shared" si="12"/>
        <v>785.4540519752131</v>
      </c>
      <c r="O51" s="48">
        <f t="shared" si="8"/>
        <v>785.4540519752131</v>
      </c>
      <c r="P51" s="51"/>
      <c r="Q51" s="53">
        <f t="shared" si="13"/>
        <v>0.47189999999999993</v>
      </c>
      <c r="R51" s="53">
        <f t="shared" si="9"/>
        <v>0.47189999999999993</v>
      </c>
    </row>
    <row r="52" spans="1:18" ht="12">
      <c r="A52" s="2">
        <v>227</v>
      </c>
      <c r="B52" s="3" t="s">
        <v>82</v>
      </c>
      <c r="C52" s="12" t="s">
        <v>219</v>
      </c>
      <c r="D52" s="8"/>
      <c r="E52" s="8">
        <v>1514</v>
      </c>
      <c r="F52" s="35">
        <f t="shared" si="5"/>
        <v>1514</v>
      </c>
      <c r="G52" s="35"/>
      <c r="H52" s="43">
        <v>1020.7822141560799</v>
      </c>
      <c r="I52" s="23">
        <f t="shared" si="6"/>
        <v>1020.7822141560799</v>
      </c>
      <c r="J52" s="35"/>
      <c r="K52" s="43">
        <v>244.1711056261343</v>
      </c>
      <c r="L52" s="43">
        <f t="shared" si="7"/>
        <v>244.1711056261343</v>
      </c>
      <c r="M52" s="35"/>
      <c r="N52" s="43">
        <f t="shared" si="12"/>
        <v>776.6111085299456</v>
      </c>
      <c r="O52" s="48">
        <f t="shared" si="8"/>
        <v>776.6111085299456</v>
      </c>
      <c r="P52" s="51"/>
      <c r="Q52" s="53">
        <f t="shared" si="13"/>
        <v>0.2392</v>
      </c>
      <c r="R52" s="53">
        <f t="shared" si="9"/>
        <v>0.2392</v>
      </c>
    </row>
    <row r="53" spans="1:18" ht="12">
      <c r="A53" s="2">
        <v>235</v>
      </c>
      <c r="B53" s="3" t="s">
        <v>56</v>
      </c>
      <c r="C53" s="12" t="s">
        <v>219</v>
      </c>
      <c r="D53" s="8"/>
      <c r="E53" s="8">
        <v>3319</v>
      </c>
      <c r="F53" s="35">
        <f t="shared" si="5"/>
        <v>3319</v>
      </c>
      <c r="G53" s="35"/>
      <c r="H53" s="43">
        <v>864.0969498910675</v>
      </c>
      <c r="I53" s="23">
        <f t="shared" si="6"/>
        <v>864.0969498910675</v>
      </c>
      <c r="J53" s="35"/>
      <c r="K53" s="43">
        <v>94.35938692810458</v>
      </c>
      <c r="L53" s="43">
        <f t="shared" si="7"/>
        <v>94.35938692810458</v>
      </c>
      <c r="M53" s="35"/>
      <c r="N53" s="43">
        <f t="shared" si="12"/>
        <v>769.737562962963</v>
      </c>
      <c r="O53" s="48">
        <f t="shared" si="8"/>
        <v>769.737562962963</v>
      </c>
      <c r="P53" s="51"/>
      <c r="Q53" s="53">
        <f t="shared" si="13"/>
        <v>0.1092</v>
      </c>
      <c r="R53" s="53">
        <f t="shared" si="9"/>
        <v>0.1092</v>
      </c>
    </row>
    <row r="54" spans="1:18" ht="12">
      <c r="A54" s="4">
        <v>147</v>
      </c>
      <c r="B54" s="5" t="s">
        <v>16</v>
      </c>
      <c r="C54" s="12" t="s">
        <v>217</v>
      </c>
      <c r="D54" s="8">
        <v>973</v>
      </c>
      <c r="E54" s="8"/>
      <c r="F54" s="35">
        <f t="shared" si="5"/>
        <v>973</v>
      </c>
      <c r="G54" s="35">
        <v>813.3710247349824</v>
      </c>
      <c r="H54" s="43"/>
      <c r="I54" s="23">
        <f t="shared" si="6"/>
        <v>813.3710247349824</v>
      </c>
      <c r="J54" s="35">
        <v>56.041263604240285</v>
      </c>
      <c r="K54" s="43"/>
      <c r="L54" s="43">
        <f t="shared" si="7"/>
        <v>56.041263604240285</v>
      </c>
      <c r="M54" s="35">
        <f>G54-J54</f>
        <v>757.3297611307421</v>
      </c>
      <c r="N54" s="43"/>
      <c r="O54" s="48">
        <f t="shared" si="8"/>
        <v>757.3297611307421</v>
      </c>
      <c r="P54" s="51">
        <f>J54/G54</f>
        <v>0.0689</v>
      </c>
      <c r="Q54" s="53"/>
      <c r="R54" s="53">
        <f t="shared" si="9"/>
        <v>0.0689</v>
      </c>
    </row>
    <row r="55" spans="1:18" ht="12">
      <c r="A55" s="2">
        <v>226</v>
      </c>
      <c r="B55" s="3" t="s">
        <v>87</v>
      </c>
      <c r="C55" s="12" t="s">
        <v>219</v>
      </c>
      <c r="D55" s="8"/>
      <c r="E55" s="8">
        <v>1333</v>
      </c>
      <c r="F55" s="35">
        <f t="shared" si="5"/>
        <v>1333</v>
      </c>
      <c r="G55" s="35"/>
      <c r="H55" s="43">
        <v>918.2888888888889</v>
      </c>
      <c r="I55" s="23">
        <f t="shared" si="6"/>
        <v>918.2888888888889</v>
      </c>
      <c r="J55" s="35"/>
      <c r="K55" s="43">
        <v>163.5472511111111</v>
      </c>
      <c r="L55" s="43">
        <f t="shared" si="7"/>
        <v>163.5472511111111</v>
      </c>
      <c r="M55" s="35"/>
      <c r="N55" s="43">
        <f>H55-K55</f>
        <v>754.7416377777778</v>
      </c>
      <c r="O55" s="48">
        <f t="shared" si="8"/>
        <v>754.7416377777778</v>
      </c>
      <c r="P55" s="51"/>
      <c r="Q55" s="53">
        <f>K55/H55</f>
        <v>0.1781</v>
      </c>
      <c r="R55" s="53">
        <f t="shared" si="9"/>
        <v>0.1781</v>
      </c>
    </row>
    <row r="56" spans="1:18" ht="12">
      <c r="A56" s="4">
        <v>251</v>
      </c>
      <c r="B56" s="3" t="s">
        <v>73</v>
      </c>
      <c r="C56" s="12" t="s">
        <v>219</v>
      </c>
      <c r="D56" s="8"/>
      <c r="E56" s="8">
        <v>2130</v>
      </c>
      <c r="F56" s="35">
        <f t="shared" si="5"/>
        <v>2130</v>
      </c>
      <c r="G56" s="35"/>
      <c r="H56" s="43">
        <v>948.6680761099365</v>
      </c>
      <c r="I56" s="23">
        <f t="shared" si="6"/>
        <v>948.6680761099365</v>
      </c>
      <c r="J56" s="35"/>
      <c r="K56" s="43">
        <v>214.58871881606763</v>
      </c>
      <c r="L56" s="43">
        <f t="shared" si="7"/>
        <v>214.58871881606763</v>
      </c>
      <c r="M56" s="35"/>
      <c r="N56" s="43">
        <f>H56-K56</f>
        <v>734.0793572938688</v>
      </c>
      <c r="O56" s="48">
        <f t="shared" si="8"/>
        <v>734.0793572938688</v>
      </c>
      <c r="P56" s="51"/>
      <c r="Q56" s="53">
        <f>K56/H56</f>
        <v>0.22619999999999998</v>
      </c>
      <c r="R56" s="53">
        <f t="shared" si="9"/>
        <v>0.22619999999999998</v>
      </c>
    </row>
    <row r="57" spans="1:18" ht="12">
      <c r="A57" s="2">
        <v>136</v>
      </c>
      <c r="B57" s="3" t="s">
        <v>31</v>
      </c>
      <c r="C57" s="12" t="s">
        <v>217</v>
      </c>
      <c r="D57" s="8">
        <v>812</v>
      </c>
      <c r="E57" s="8"/>
      <c r="F57" s="35">
        <f t="shared" si="5"/>
        <v>812</v>
      </c>
      <c r="G57" s="35">
        <v>704.4748858447488</v>
      </c>
      <c r="H57" s="43"/>
      <c r="I57" s="23">
        <f t="shared" si="6"/>
        <v>704.4748858447488</v>
      </c>
      <c r="J57" s="35">
        <v>43.04341552511415</v>
      </c>
      <c r="K57" s="43"/>
      <c r="L57" s="43">
        <f t="shared" si="7"/>
        <v>43.04341552511415</v>
      </c>
      <c r="M57" s="35">
        <f>G57-J57</f>
        <v>661.4314703196346</v>
      </c>
      <c r="N57" s="43"/>
      <c r="O57" s="48">
        <f t="shared" si="8"/>
        <v>661.4314703196346</v>
      </c>
      <c r="P57" s="51">
        <f>J57/G57</f>
        <v>0.0611</v>
      </c>
      <c r="Q57" s="53"/>
      <c r="R57" s="53">
        <f t="shared" si="9"/>
        <v>0.0611</v>
      </c>
    </row>
    <row r="58" spans="1:18" ht="12">
      <c r="A58" s="4">
        <v>401</v>
      </c>
      <c r="B58" s="3" t="s">
        <v>62</v>
      </c>
      <c r="C58" s="12" t="s">
        <v>219</v>
      </c>
      <c r="D58" s="8"/>
      <c r="E58" s="8">
        <v>2776</v>
      </c>
      <c r="F58" s="35">
        <f t="shared" si="5"/>
        <v>2776</v>
      </c>
      <c r="G58" s="35"/>
      <c r="H58" s="43">
        <v>800.8301026225769</v>
      </c>
      <c r="I58" s="23">
        <f t="shared" si="6"/>
        <v>800.8301026225769</v>
      </c>
      <c r="J58" s="35"/>
      <c r="K58" s="43">
        <v>139.5046038768529</v>
      </c>
      <c r="L58" s="43">
        <f t="shared" si="7"/>
        <v>139.5046038768529</v>
      </c>
      <c r="M58" s="35"/>
      <c r="N58" s="43">
        <f aca="true" t="shared" si="14" ref="N58:N72">H58-K58</f>
        <v>661.325498745724</v>
      </c>
      <c r="O58" s="48">
        <f t="shared" si="8"/>
        <v>661.325498745724</v>
      </c>
      <c r="P58" s="51"/>
      <c r="Q58" s="53">
        <f aca="true" t="shared" si="15" ref="Q58:Q72">K58/H58</f>
        <v>0.17420000000000002</v>
      </c>
      <c r="R58" s="53">
        <f t="shared" si="9"/>
        <v>0.17420000000000002</v>
      </c>
    </row>
    <row r="59" spans="1:18" ht="12">
      <c r="A59" s="2" t="s">
        <v>70</v>
      </c>
      <c r="B59" s="3" t="s">
        <v>71</v>
      </c>
      <c r="C59" s="12" t="s">
        <v>219</v>
      </c>
      <c r="D59" s="8"/>
      <c r="E59" s="8">
        <v>2649</v>
      </c>
      <c r="F59" s="35">
        <f t="shared" si="5"/>
        <v>2649</v>
      </c>
      <c r="G59" s="35"/>
      <c r="H59" s="43">
        <v>1027.4539170506912</v>
      </c>
      <c r="I59" s="23">
        <f t="shared" si="6"/>
        <v>1027.4539170506912</v>
      </c>
      <c r="J59" s="35"/>
      <c r="K59" s="43">
        <v>376.66460599078334</v>
      </c>
      <c r="L59" s="43">
        <f t="shared" si="7"/>
        <v>376.66460599078334</v>
      </c>
      <c r="M59" s="35"/>
      <c r="N59" s="43">
        <f t="shared" si="14"/>
        <v>650.7893110599078</v>
      </c>
      <c r="O59" s="48">
        <f t="shared" si="8"/>
        <v>650.7893110599078</v>
      </c>
      <c r="P59" s="51"/>
      <c r="Q59" s="53">
        <f t="shared" si="15"/>
        <v>0.3666</v>
      </c>
      <c r="R59" s="53">
        <f t="shared" si="9"/>
        <v>0.3666</v>
      </c>
    </row>
    <row r="60" spans="1:18" ht="12">
      <c r="A60" s="4">
        <v>149</v>
      </c>
      <c r="B60" s="3" t="s">
        <v>75</v>
      </c>
      <c r="C60" s="12" t="s">
        <v>219</v>
      </c>
      <c r="D60" s="8"/>
      <c r="E60" s="8">
        <v>1974</v>
      </c>
      <c r="F60" s="35">
        <f t="shared" si="5"/>
        <v>1974</v>
      </c>
      <c r="G60" s="35"/>
      <c r="H60" s="43">
        <v>758.807799442897</v>
      </c>
      <c r="I60" s="23">
        <f t="shared" si="6"/>
        <v>758.807799442897</v>
      </c>
      <c r="J60" s="35"/>
      <c r="K60" s="43">
        <v>141.06236991643453</v>
      </c>
      <c r="L60" s="43">
        <f t="shared" si="7"/>
        <v>141.06236991643453</v>
      </c>
      <c r="M60" s="35"/>
      <c r="N60" s="43">
        <f t="shared" si="14"/>
        <v>617.7454295264624</v>
      </c>
      <c r="O60" s="48">
        <f t="shared" si="8"/>
        <v>617.7454295264624</v>
      </c>
      <c r="P60" s="51"/>
      <c r="Q60" s="53">
        <f t="shared" si="15"/>
        <v>0.18589999999999998</v>
      </c>
      <c r="R60" s="53">
        <f t="shared" si="9"/>
        <v>0.18589999999999998</v>
      </c>
    </row>
    <row r="61" spans="1:18" ht="12">
      <c r="A61" s="2">
        <v>259</v>
      </c>
      <c r="B61" s="3" t="s">
        <v>58</v>
      </c>
      <c r="C61" s="12" t="s">
        <v>219</v>
      </c>
      <c r="D61" s="8"/>
      <c r="E61" s="8">
        <v>3857</v>
      </c>
      <c r="F61" s="35">
        <f t="shared" si="5"/>
        <v>3857</v>
      </c>
      <c r="G61" s="35"/>
      <c r="H61" s="43">
        <v>888.3469387755102</v>
      </c>
      <c r="I61" s="23">
        <f t="shared" si="6"/>
        <v>888.3469387755102</v>
      </c>
      <c r="J61" s="35"/>
      <c r="K61" s="43">
        <v>286.4030530612245</v>
      </c>
      <c r="L61" s="43">
        <f t="shared" si="7"/>
        <v>286.4030530612245</v>
      </c>
      <c r="M61" s="35"/>
      <c r="N61" s="43">
        <f t="shared" si="14"/>
        <v>601.9438857142857</v>
      </c>
      <c r="O61" s="48">
        <f t="shared" si="8"/>
        <v>601.9438857142857</v>
      </c>
      <c r="P61" s="51"/>
      <c r="Q61" s="53">
        <f t="shared" si="15"/>
        <v>0.3224</v>
      </c>
      <c r="R61" s="53">
        <f t="shared" si="9"/>
        <v>0.3224</v>
      </c>
    </row>
    <row r="62" spans="1:18" ht="12">
      <c r="A62" s="4">
        <v>213</v>
      </c>
      <c r="B62" s="3" t="s">
        <v>79</v>
      </c>
      <c r="C62" s="12" t="s">
        <v>219</v>
      </c>
      <c r="D62" s="8"/>
      <c r="E62" s="8">
        <v>1893</v>
      </c>
      <c r="F62" s="35">
        <f t="shared" si="5"/>
        <v>1893</v>
      </c>
      <c r="G62" s="35"/>
      <c r="H62" s="43">
        <v>805.531914893617</v>
      </c>
      <c r="I62" s="23">
        <f t="shared" si="6"/>
        <v>805.531914893617</v>
      </c>
      <c r="J62" s="35"/>
      <c r="K62" s="43">
        <v>213.62706382978723</v>
      </c>
      <c r="L62" s="43">
        <f t="shared" si="7"/>
        <v>213.62706382978723</v>
      </c>
      <c r="M62" s="35"/>
      <c r="N62" s="43">
        <f t="shared" si="14"/>
        <v>591.9048510638297</v>
      </c>
      <c r="O62" s="48">
        <f t="shared" si="8"/>
        <v>591.9048510638297</v>
      </c>
      <c r="P62" s="51"/>
      <c r="Q62" s="53">
        <f t="shared" si="15"/>
        <v>0.2652</v>
      </c>
      <c r="R62" s="53">
        <f t="shared" si="9"/>
        <v>0.2652</v>
      </c>
    </row>
    <row r="63" spans="1:18" ht="12">
      <c r="A63" s="4">
        <v>327</v>
      </c>
      <c r="B63" s="3" t="s">
        <v>66</v>
      </c>
      <c r="C63" s="12" t="s">
        <v>219</v>
      </c>
      <c r="D63" s="8"/>
      <c r="E63" s="8">
        <v>3526</v>
      </c>
      <c r="F63" s="35">
        <f t="shared" si="5"/>
        <v>3526</v>
      </c>
      <c r="G63" s="35"/>
      <c r="H63" s="43">
        <v>1010.7100977198697</v>
      </c>
      <c r="I63" s="23">
        <f t="shared" si="6"/>
        <v>1010.7100977198697</v>
      </c>
      <c r="J63" s="35"/>
      <c r="K63" s="43">
        <v>436.22247817589584</v>
      </c>
      <c r="L63" s="43">
        <f t="shared" si="7"/>
        <v>436.22247817589584</v>
      </c>
      <c r="M63" s="35"/>
      <c r="N63" s="43">
        <f t="shared" si="14"/>
        <v>574.4876195439739</v>
      </c>
      <c r="O63" s="48">
        <f t="shared" si="8"/>
        <v>574.4876195439739</v>
      </c>
      <c r="P63" s="51"/>
      <c r="Q63" s="53">
        <f t="shared" si="15"/>
        <v>0.43160000000000004</v>
      </c>
      <c r="R63" s="53">
        <f t="shared" si="9"/>
        <v>0.43160000000000004</v>
      </c>
    </row>
    <row r="64" spans="1:18" ht="12">
      <c r="A64" s="2">
        <v>258</v>
      </c>
      <c r="B64" s="3" t="s">
        <v>74</v>
      </c>
      <c r="C64" s="12" t="s">
        <v>219</v>
      </c>
      <c r="D64" s="8"/>
      <c r="E64" s="8">
        <v>2082</v>
      </c>
      <c r="F64" s="35">
        <f t="shared" si="5"/>
        <v>2082</v>
      </c>
      <c r="G64" s="35"/>
      <c r="H64" s="43">
        <v>690.1383147853736</v>
      </c>
      <c r="I64" s="23">
        <f t="shared" si="6"/>
        <v>690.1383147853736</v>
      </c>
      <c r="J64" s="35"/>
      <c r="K64" s="43">
        <v>155.21210699523053</v>
      </c>
      <c r="L64" s="43">
        <f t="shared" si="7"/>
        <v>155.21210699523053</v>
      </c>
      <c r="M64" s="35"/>
      <c r="N64" s="43">
        <f t="shared" si="14"/>
        <v>534.926207790143</v>
      </c>
      <c r="O64" s="48">
        <f t="shared" si="8"/>
        <v>534.926207790143</v>
      </c>
      <c r="P64" s="51"/>
      <c r="Q64" s="53">
        <f t="shared" si="15"/>
        <v>0.22490000000000002</v>
      </c>
      <c r="R64" s="53">
        <f t="shared" si="9"/>
        <v>0.22490000000000002</v>
      </c>
    </row>
    <row r="65" spans="1:18" ht="12">
      <c r="A65" s="2">
        <v>261</v>
      </c>
      <c r="B65" s="3" t="s">
        <v>76</v>
      </c>
      <c r="C65" s="12" t="s">
        <v>219</v>
      </c>
      <c r="D65" s="8"/>
      <c r="E65" s="8">
        <v>2009</v>
      </c>
      <c r="F65" s="35">
        <f t="shared" si="5"/>
        <v>2009</v>
      </c>
      <c r="G65" s="35"/>
      <c r="H65" s="43">
        <v>688.9892827699917</v>
      </c>
      <c r="I65" s="23">
        <f t="shared" si="6"/>
        <v>688.9892827699917</v>
      </c>
      <c r="J65" s="35"/>
      <c r="K65" s="43">
        <v>180.92858565539984</v>
      </c>
      <c r="L65" s="43">
        <f t="shared" si="7"/>
        <v>180.92858565539984</v>
      </c>
      <c r="M65" s="35"/>
      <c r="N65" s="43">
        <f t="shared" si="14"/>
        <v>508.0606971145919</v>
      </c>
      <c r="O65" s="48">
        <f t="shared" si="8"/>
        <v>508.0606971145919</v>
      </c>
      <c r="P65" s="51"/>
      <c r="Q65" s="53">
        <f t="shared" si="15"/>
        <v>0.2626</v>
      </c>
      <c r="R65" s="53">
        <f t="shared" si="9"/>
        <v>0.2626</v>
      </c>
    </row>
    <row r="66" spans="1:18" ht="12">
      <c r="A66" s="2">
        <v>208</v>
      </c>
      <c r="B66" s="3" t="s">
        <v>88</v>
      </c>
      <c r="C66" s="12" t="s">
        <v>219</v>
      </c>
      <c r="D66" s="8"/>
      <c r="E66" s="8">
        <v>1321</v>
      </c>
      <c r="F66" s="35">
        <f t="shared" si="5"/>
        <v>1321</v>
      </c>
      <c r="G66" s="35"/>
      <c r="H66" s="43">
        <v>617.3258536585366</v>
      </c>
      <c r="I66" s="23">
        <f t="shared" si="6"/>
        <v>617.3258536585366</v>
      </c>
      <c r="J66" s="35"/>
      <c r="K66" s="43">
        <v>132.4163956097561</v>
      </c>
      <c r="L66" s="43">
        <f t="shared" si="7"/>
        <v>132.4163956097561</v>
      </c>
      <c r="M66" s="35"/>
      <c r="N66" s="43">
        <f t="shared" si="14"/>
        <v>484.9094580487805</v>
      </c>
      <c r="O66" s="48">
        <f t="shared" si="8"/>
        <v>484.9094580487805</v>
      </c>
      <c r="P66" s="51"/>
      <c r="Q66" s="53">
        <f t="shared" si="15"/>
        <v>0.2145</v>
      </c>
      <c r="R66" s="53">
        <f t="shared" si="9"/>
        <v>0.2145</v>
      </c>
    </row>
    <row r="67" spans="1:18" ht="12">
      <c r="A67" s="2">
        <v>256</v>
      </c>
      <c r="B67" s="6" t="s">
        <v>80</v>
      </c>
      <c r="C67" s="12" t="s">
        <v>219</v>
      </c>
      <c r="D67" s="8"/>
      <c r="E67" s="8">
        <v>1352</v>
      </c>
      <c r="F67" s="35">
        <f t="shared" si="5"/>
        <v>1352</v>
      </c>
      <c r="G67" s="35"/>
      <c r="H67" s="43">
        <v>442.5673940949936</v>
      </c>
      <c r="I67" s="23">
        <f t="shared" si="6"/>
        <v>442.5673940949936</v>
      </c>
      <c r="J67" s="35"/>
      <c r="K67" s="43">
        <v>31.643568677792043</v>
      </c>
      <c r="L67" s="43">
        <f t="shared" si="7"/>
        <v>31.643568677792043</v>
      </c>
      <c r="M67" s="35"/>
      <c r="N67" s="43">
        <f t="shared" si="14"/>
        <v>410.92382541720156</v>
      </c>
      <c r="O67" s="48">
        <f t="shared" si="8"/>
        <v>410.92382541720156</v>
      </c>
      <c r="P67" s="51"/>
      <c r="Q67" s="53">
        <f t="shared" si="15"/>
        <v>0.07150000000000001</v>
      </c>
      <c r="R67" s="53">
        <f t="shared" si="9"/>
        <v>0.07150000000000001</v>
      </c>
    </row>
    <row r="68" spans="1:18" ht="12">
      <c r="A68" s="2">
        <v>314</v>
      </c>
      <c r="B68" s="3" t="s">
        <v>64</v>
      </c>
      <c r="C68" s="12" t="s">
        <v>219</v>
      </c>
      <c r="D68" s="8"/>
      <c r="E68" s="8">
        <v>3400</v>
      </c>
      <c r="F68" s="35">
        <f aca="true" t="shared" si="16" ref="F68:F99">D68+E68</f>
        <v>3400</v>
      </c>
      <c r="G68" s="35"/>
      <c r="H68" s="43">
        <v>645.218680504077</v>
      </c>
      <c r="I68" s="23">
        <f aca="true" t="shared" si="17" ref="I68:I99">G68+H68</f>
        <v>645.218680504077</v>
      </c>
      <c r="J68" s="35"/>
      <c r="K68" s="43">
        <v>257.50677538917716</v>
      </c>
      <c r="L68" s="43">
        <f aca="true" t="shared" si="18" ref="L68:L99">J68+K68</f>
        <v>257.50677538917716</v>
      </c>
      <c r="M68" s="35"/>
      <c r="N68" s="43">
        <f t="shared" si="14"/>
        <v>387.7119051148999</v>
      </c>
      <c r="O68" s="48">
        <f aca="true" t="shared" si="19" ref="O68:O99">I68-L68</f>
        <v>387.7119051148999</v>
      </c>
      <c r="P68" s="51"/>
      <c r="Q68" s="53">
        <f t="shared" si="15"/>
        <v>0.3991</v>
      </c>
      <c r="R68" s="53">
        <f aca="true" t="shared" si="20" ref="R68:R99">L68/I68</f>
        <v>0.3991</v>
      </c>
    </row>
    <row r="69" spans="1:18" ht="12">
      <c r="A69" s="2">
        <v>303</v>
      </c>
      <c r="B69" s="3" t="s">
        <v>84</v>
      </c>
      <c r="C69" s="12" t="s">
        <v>219</v>
      </c>
      <c r="D69" s="8"/>
      <c r="E69" s="8">
        <v>2061</v>
      </c>
      <c r="F69" s="35">
        <f t="shared" si="16"/>
        <v>2061</v>
      </c>
      <c r="G69" s="35"/>
      <c r="H69" s="43">
        <v>675.3435843054083</v>
      </c>
      <c r="I69" s="23">
        <f t="shared" si="17"/>
        <v>675.3435843054083</v>
      </c>
      <c r="J69" s="35"/>
      <c r="K69" s="43">
        <v>303.76954422057264</v>
      </c>
      <c r="L69" s="43">
        <f t="shared" si="18"/>
        <v>303.76954422057264</v>
      </c>
      <c r="M69" s="35"/>
      <c r="N69" s="43">
        <f t="shared" si="14"/>
        <v>371.57404008483564</v>
      </c>
      <c r="O69" s="48">
        <f t="shared" si="19"/>
        <v>371.57404008483564</v>
      </c>
      <c r="P69" s="51"/>
      <c r="Q69" s="53">
        <f t="shared" si="15"/>
        <v>0.4498</v>
      </c>
      <c r="R69" s="53">
        <f t="shared" si="20"/>
        <v>0.4498</v>
      </c>
    </row>
    <row r="70" spans="1:18" ht="12">
      <c r="A70" s="2">
        <v>142</v>
      </c>
      <c r="B70" s="3" t="s">
        <v>83</v>
      </c>
      <c r="C70" s="12" t="s">
        <v>219</v>
      </c>
      <c r="D70" s="8"/>
      <c r="E70" s="8">
        <v>1494</v>
      </c>
      <c r="F70" s="35">
        <f t="shared" si="16"/>
        <v>1494</v>
      </c>
      <c r="G70" s="35"/>
      <c r="H70" s="43">
        <v>481.7884028484232</v>
      </c>
      <c r="I70" s="23">
        <f t="shared" si="17"/>
        <v>481.7884028484232</v>
      </c>
      <c r="J70" s="35"/>
      <c r="K70" s="43">
        <v>114.61746103763987</v>
      </c>
      <c r="L70" s="43">
        <f t="shared" si="18"/>
        <v>114.61746103763987</v>
      </c>
      <c r="M70" s="35"/>
      <c r="N70" s="43">
        <f t="shared" si="14"/>
        <v>367.1709418107833</v>
      </c>
      <c r="O70" s="48">
        <f t="shared" si="19"/>
        <v>367.1709418107833</v>
      </c>
      <c r="P70" s="51"/>
      <c r="Q70" s="53">
        <f t="shared" si="15"/>
        <v>0.2379</v>
      </c>
      <c r="R70" s="53">
        <f t="shared" si="20"/>
        <v>0.2379</v>
      </c>
    </row>
    <row r="71" spans="1:18" ht="12">
      <c r="A71" s="4">
        <v>121</v>
      </c>
      <c r="B71" s="3" t="s">
        <v>85</v>
      </c>
      <c r="C71" s="12" t="s">
        <v>219</v>
      </c>
      <c r="D71" s="8"/>
      <c r="E71" s="8">
        <v>1253</v>
      </c>
      <c r="F71" s="35">
        <f t="shared" si="16"/>
        <v>1253</v>
      </c>
      <c r="G71" s="35"/>
      <c r="H71" s="43">
        <v>400.05421686746985</v>
      </c>
      <c r="I71" s="23">
        <f t="shared" si="17"/>
        <v>400.05421686746985</v>
      </c>
      <c r="J71" s="35"/>
      <c r="K71" s="43">
        <v>39.005286144578314</v>
      </c>
      <c r="L71" s="43">
        <f t="shared" si="18"/>
        <v>39.005286144578314</v>
      </c>
      <c r="M71" s="35"/>
      <c r="N71" s="43">
        <f t="shared" si="14"/>
        <v>361.04893072289155</v>
      </c>
      <c r="O71" s="48">
        <f t="shared" si="19"/>
        <v>361.04893072289155</v>
      </c>
      <c r="P71" s="51"/>
      <c r="Q71" s="53">
        <f t="shared" si="15"/>
        <v>0.0975</v>
      </c>
      <c r="R71" s="53">
        <f t="shared" si="20"/>
        <v>0.0975</v>
      </c>
    </row>
    <row r="72" spans="1:18" ht="12">
      <c r="A72" s="2">
        <v>334</v>
      </c>
      <c r="B72" s="3" t="s">
        <v>78</v>
      </c>
      <c r="C72" s="12" t="s">
        <v>219</v>
      </c>
      <c r="D72" s="8"/>
      <c r="E72" s="8">
        <v>2892</v>
      </c>
      <c r="F72" s="35">
        <f t="shared" si="16"/>
        <v>2892</v>
      </c>
      <c r="G72" s="35"/>
      <c r="H72" s="43">
        <v>745.7190388170055</v>
      </c>
      <c r="I72" s="23">
        <f t="shared" si="17"/>
        <v>745.7190388170055</v>
      </c>
      <c r="J72" s="35"/>
      <c r="K72" s="43">
        <v>385.8350306839187</v>
      </c>
      <c r="L72" s="43">
        <f t="shared" si="18"/>
        <v>385.8350306839187</v>
      </c>
      <c r="M72" s="35"/>
      <c r="N72" s="43">
        <f t="shared" si="14"/>
        <v>359.8840081330868</v>
      </c>
      <c r="O72" s="48">
        <f t="shared" si="19"/>
        <v>359.8840081330868</v>
      </c>
      <c r="P72" s="51"/>
      <c r="Q72" s="53">
        <f t="shared" si="15"/>
        <v>0.5174000000000001</v>
      </c>
      <c r="R72" s="53">
        <f t="shared" si="20"/>
        <v>0.5174000000000001</v>
      </c>
    </row>
    <row r="73" spans="1:18" ht="12">
      <c r="A73" s="4">
        <v>119</v>
      </c>
      <c r="B73" s="3" t="s">
        <v>28</v>
      </c>
      <c r="C73" s="12" t="s">
        <v>217</v>
      </c>
      <c r="D73" s="8">
        <v>434</v>
      </c>
      <c r="E73" s="8"/>
      <c r="F73" s="35">
        <f t="shared" si="16"/>
        <v>434</v>
      </c>
      <c r="G73" s="35">
        <v>384.2708333333333</v>
      </c>
      <c r="H73" s="43"/>
      <c r="I73" s="23">
        <f t="shared" si="17"/>
        <v>384.2708333333333</v>
      </c>
      <c r="J73" s="35">
        <v>29.473572916666665</v>
      </c>
      <c r="K73" s="43"/>
      <c r="L73" s="43">
        <f t="shared" si="18"/>
        <v>29.473572916666665</v>
      </c>
      <c r="M73" s="35">
        <f>G73-J73</f>
        <v>354.79726041666663</v>
      </c>
      <c r="N73" s="43"/>
      <c r="O73" s="48">
        <f t="shared" si="19"/>
        <v>354.79726041666663</v>
      </c>
      <c r="P73" s="51">
        <f>J73/G73</f>
        <v>0.0767</v>
      </c>
      <c r="Q73" s="53"/>
      <c r="R73" s="53">
        <f t="shared" si="20"/>
        <v>0.0767</v>
      </c>
    </row>
    <row r="74" spans="1:18" ht="12">
      <c r="A74" s="2">
        <v>107</v>
      </c>
      <c r="B74" s="3" t="s">
        <v>27</v>
      </c>
      <c r="C74" s="12" t="s">
        <v>217</v>
      </c>
      <c r="D74" s="8">
        <v>397</v>
      </c>
      <c r="E74" s="8"/>
      <c r="F74" s="35">
        <f t="shared" si="16"/>
        <v>397</v>
      </c>
      <c r="G74" s="35">
        <v>387.7134502923977</v>
      </c>
      <c r="H74" s="43"/>
      <c r="I74" s="23">
        <f t="shared" si="17"/>
        <v>387.7134502923977</v>
      </c>
      <c r="J74" s="35">
        <v>42.33830877192983</v>
      </c>
      <c r="K74" s="43"/>
      <c r="L74" s="43">
        <f t="shared" si="18"/>
        <v>42.33830877192983</v>
      </c>
      <c r="M74" s="35">
        <f>G74-J74</f>
        <v>345.3751415204679</v>
      </c>
      <c r="N74" s="43"/>
      <c r="O74" s="48">
        <f t="shared" si="19"/>
        <v>345.3751415204679</v>
      </c>
      <c r="P74" s="51">
        <f>J74/G74</f>
        <v>0.10920000000000002</v>
      </c>
      <c r="Q74" s="53"/>
      <c r="R74" s="53">
        <f t="shared" si="20"/>
        <v>0.10920000000000002</v>
      </c>
    </row>
    <row r="75" spans="1:18" ht="12">
      <c r="A75" s="4">
        <v>250</v>
      </c>
      <c r="B75" s="3" t="s">
        <v>104</v>
      </c>
      <c r="C75" s="12" t="s">
        <v>219</v>
      </c>
      <c r="D75" s="8"/>
      <c r="E75" s="9">
        <v>689</v>
      </c>
      <c r="F75" s="35">
        <f t="shared" si="16"/>
        <v>689</v>
      </c>
      <c r="G75" s="35"/>
      <c r="H75" s="43">
        <v>404.2762557077626</v>
      </c>
      <c r="I75" s="23">
        <f t="shared" si="17"/>
        <v>404.2762557077626</v>
      </c>
      <c r="J75" s="35"/>
      <c r="K75" s="43">
        <v>77.78275159817352</v>
      </c>
      <c r="L75" s="43">
        <f t="shared" si="18"/>
        <v>77.78275159817352</v>
      </c>
      <c r="M75" s="35"/>
      <c r="N75" s="43">
        <f aca="true" t="shared" si="21" ref="N75:N106">H75-K75</f>
        <v>326.493504109589</v>
      </c>
      <c r="O75" s="48">
        <f t="shared" si="19"/>
        <v>326.493504109589</v>
      </c>
      <c r="P75" s="51"/>
      <c r="Q75" s="53">
        <f aca="true" t="shared" si="22" ref="Q75:Q119">K75/H75</f>
        <v>0.1924</v>
      </c>
      <c r="R75" s="53">
        <f t="shared" si="20"/>
        <v>0.1924</v>
      </c>
    </row>
    <row r="76" spans="1:18" ht="12">
      <c r="A76" s="2">
        <v>514</v>
      </c>
      <c r="B76" s="6" t="s">
        <v>97</v>
      </c>
      <c r="C76" s="12" t="s">
        <v>219</v>
      </c>
      <c r="D76" s="40"/>
      <c r="E76" s="8">
        <v>933</v>
      </c>
      <c r="F76" s="35">
        <f t="shared" si="16"/>
        <v>933</v>
      </c>
      <c r="G76" s="35"/>
      <c r="H76" s="43">
        <v>427.8191808191808</v>
      </c>
      <c r="I76" s="23">
        <f t="shared" si="17"/>
        <v>427.8191808191808</v>
      </c>
      <c r="J76" s="35"/>
      <c r="K76" s="43">
        <v>107.89599740259742</v>
      </c>
      <c r="L76" s="43">
        <f t="shared" si="18"/>
        <v>107.89599740259742</v>
      </c>
      <c r="M76" s="35"/>
      <c r="N76" s="43">
        <f t="shared" si="21"/>
        <v>319.9231834165834</v>
      </c>
      <c r="O76" s="48">
        <f t="shared" si="19"/>
        <v>319.9231834165834</v>
      </c>
      <c r="P76" s="51"/>
      <c r="Q76" s="53">
        <f t="shared" si="22"/>
        <v>0.25220000000000004</v>
      </c>
      <c r="R76" s="53">
        <f t="shared" si="20"/>
        <v>0.25220000000000004</v>
      </c>
    </row>
    <row r="77" spans="1:18" ht="12">
      <c r="A77" s="2">
        <v>322</v>
      </c>
      <c r="B77" s="3" t="s">
        <v>67</v>
      </c>
      <c r="C77" s="12" t="s">
        <v>219</v>
      </c>
      <c r="D77" s="8"/>
      <c r="E77" s="8">
        <v>2960</v>
      </c>
      <c r="F77" s="35">
        <f t="shared" si="16"/>
        <v>2960</v>
      </c>
      <c r="G77" s="35"/>
      <c r="H77" s="43">
        <v>501.2903225806451</v>
      </c>
      <c r="I77" s="23">
        <f t="shared" si="17"/>
        <v>501.2903225806451</v>
      </c>
      <c r="J77" s="35"/>
      <c r="K77" s="43">
        <v>194.19987096774193</v>
      </c>
      <c r="L77" s="43">
        <f t="shared" si="18"/>
        <v>194.19987096774193</v>
      </c>
      <c r="M77" s="35"/>
      <c r="N77" s="43">
        <f t="shared" si="21"/>
        <v>307.09045161290317</v>
      </c>
      <c r="O77" s="48">
        <f t="shared" si="19"/>
        <v>307.09045161290317</v>
      </c>
      <c r="P77" s="51"/>
      <c r="Q77" s="53">
        <f t="shared" si="22"/>
        <v>0.3874</v>
      </c>
      <c r="R77" s="53">
        <f t="shared" si="20"/>
        <v>0.3874</v>
      </c>
    </row>
    <row r="78" spans="1:18" ht="12">
      <c r="A78" s="4">
        <v>146</v>
      </c>
      <c r="B78" s="3" t="s">
        <v>96</v>
      </c>
      <c r="C78" s="12" t="s">
        <v>219</v>
      </c>
      <c r="D78" s="8"/>
      <c r="E78" s="8">
        <v>851</v>
      </c>
      <c r="F78" s="35">
        <f t="shared" si="16"/>
        <v>851</v>
      </c>
      <c r="G78" s="35"/>
      <c r="H78" s="43">
        <v>364.5452016689847</v>
      </c>
      <c r="I78" s="23">
        <f t="shared" si="17"/>
        <v>364.5452016689847</v>
      </c>
      <c r="J78" s="35"/>
      <c r="K78" s="43">
        <v>64.4515916550765</v>
      </c>
      <c r="L78" s="43">
        <f t="shared" si="18"/>
        <v>64.4515916550765</v>
      </c>
      <c r="M78" s="35"/>
      <c r="N78" s="43">
        <f t="shared" si="21"/>
        <v>300.09361001390823</v>
      </c>
      <c r="O78" s="48">
        <f t="shared" si="19"/>
        <v>300.09361001390823</v>
      </c>
      <c r="P78" s="51"/>
      <c r="Q78" s="53">
        <f t="shared" si="22"/>
        <v>0.1768</v>
      </c>
      <c r="R78" s="53">
        <f t="shared" si="20"/>
        <v>0.1768</v>
      </c>
    </row>
    <row r="79" spans="1:18" ht="12">
      <c r="A79" s="2">
        <v>144</v>
      </c>
      <c r="B79" s="3" t="s">
        <v>90</v>
      </c>
      <c r="C79" s="12" t="s">
        <v>219</v>
      </c>
      <c r="D79" s="8"/>
      <c r="E79" s="8">
        <v>1205</v>
      </c>
      <c r="F79" s="35">
        <f t="shared" si="16"/>
        <v>1205</v>
      </c>
      <c r="G79" s="35"/>
      <c r="H79" s="43">
        <v>378.4757505773672</v>
      </c>
      <c r="I79" s="23">
        <f t="shared" si="17"/>
        <v>378.4757505773672</v>
      </c>
      <c r="J79" s="35"/>
      <c r="K79" s="43">
        <v>86.59525173210162</v>
      </c>
      <c r="L79" s="43">
        <f t="shared" si="18"/>
        <v>86.59525173210162</v>
      </c>
      <c r="M79" s="35"/>
      <c r="N79" s="43">
        <f t="shared" si="21"/>
        <v>291.8804988452656</v>
      </c>
      <c r="O79" s="48">
        <f t="shared" si="19"/>
        <v>291.8804988452656</v>
      </c>
      <c r="P79" s="51"/>
      <c r="Q79" s="53">
        <f t="shared" si="22"/>
        <v>0.2288</v>
      </c>
      <c r="R79" s="53">
        <f t="shared" si="20"/>
        <v>0.2288</v>
      </c>
    </row>
    <row r="80" spans="1:18" ht="12">
      <c r="A80" s="2">
        <v>515</v>
      </c>
      <c r="B80" s="3" t="s">
        <v>86</v>
      </c>
      <c r="C80" s="12" t="s">
        <v>219</v>
      </c>
      <c r="D80" s="8"/>
      <c r="E80" s="8">
        <v>1542</v>
      </c>
      <c r="F80" s="35">
        <f t="shared" si="16"/>
        <v>1542</v>
      </c>
      <c r="G80" s="35"/>
      <c r="H80" s="43">
        <v>400.5044910179641</v>
      </c>
      <c r="I80" s="23">
        <f t="shared" si="17"/>
        <v>400.5044910179641</v>
      </c>
      <c r="J80" s="35"/>
      <c r="K80" s="43">
        <v>109.3377260479042</v>
      </c>
      <c r="L80" s="43">
        <f t="shared" si="18"/>
        <v>109.3377260479042</v>
      </c>
      <c r="M80" s="35"/>
      <c r="N80" s="43">
        <f t="shared" si="21"/>
        <v>291.1667649700599</v>
      </c>
      <c r="O80" s="48">
        <f t="shared" si="19"/>
        <v>291.1667649700599</v>
      </c>
      <c r="P80" s="51"/>
      <c r="Q80" s="53">
        <f t="shared" si="22"/>
        <v>0.273</v>
      </c>
      <c r="R80" s="53">
        <f t="shared" si="20"/>
        <v>0.273</v>
      </c>
    </row>
    <row r="81" spans="1:18" ht="12">
      <c r="A81" s="4">
        <v>203</v>
      </c>
      <c r="B81" s="3" t="s">
        <v>101</v>
      </c>
      <c r="C81" s="12" t="s">
        <v>219</v>
      </c>
      <c r="D81" s="8"/>
      <c r="E81" s="8">
        <v>882</v>
      </c>
      <c r="F81" s="35">
        <f t="shared" si="16"/>
        <v>882</v>
      </c>
      <c r="G81" s="35"/>
      <c r="H81" s="43">
        <v>401.5609756097561</v>
      </c>
      <c r="I81" s="23">
        <f t="shared" si="17"/>
        <v>401.5609756097561</v>
      </c>
      <c r="J81" s="35"/>
      <c r="K81" s="43">
        <v>111.71426341463415</v>
      </c>
      <c r="L81" s="43">
        <f t="shared" si="18"/>
        <v>111.71426341463415</v>
      </c>
      <c r="M81" s="35"/>
      <c r="N81" s="43">
        <f t="shared" si="21"/>
        <v>289.84671219512194</v>
      </c>
      <c r="O81" s="48">
        <f t="shared" si="19"/>
        <v>289.84671219512194</v>
      </c>
      <c r="P81" s="51"/>
      <c r="Q81" s="53">
        <f t="shared" si="22"/>
        <v>0.2782</v>
      </c>
      <c r="R81" s="53">
        <f t="shared" si="20"/>
        <v>0.2782</v>
      </c>
    </row>
    <row r="82" spans="1:18" ht="12">
      <c r="A82" s="4">
        <v>516</v>
      </c>
      <c r="B82" s="3" t="s">
        <v>63</v>
      </c>
      <c r="C82" s="12" t="s">
        <v>219</v>
      </c>
      <c r="D82" s="8"/>
      <c r="E82" s="8">
        <v>3044</v>
      </c>
      <c r="F82" s="35">
        <f t="shared" si="16"/>
        <v>3044</v>
      </c>
      <c r="G82" s="35"/>
      <c r="H82" s="43">
        <v>389.5492638731597</v>
      </c>
      <c r="I82" s="23">
        <f t="shared" si="17"/>
        <v>389.5492638731597</v>
      </c>
      <c r="J82" s="35"/>
      <c r="K82" s="43">
        <v>116.47522989807477</v>
      </c>
      <c r="L82" s="43">
        <f t="shared" si="18"/>
        <v>116.47522989807477</v>
      </c>
      <c r="M82" s="35"/>
      <c r="N82" s="43">
        <f t="shared" si="21"/>
        <v>273.07403397508494</v>
      </c>
      <c r="O82" s="48">
        <f t="shared" si="19"/>
        <v>273.07403397508494</v>
      </c>
      <c r="P82" s="51"/>
      <c r="Q82" s="53">
        <f t="shared" si="22"/>
        <v>0.29900000000000004</v>
      </c>
      <c r="R82" s="53">
        <f t="shared" si="20"/>
        <v>0.29900000000000004</v>
      </c>
    </row>
    <row r="83" spans="1:18" ht="12">
      <c r="A83" s="2">
        <v>355</v>
      </c>
      <c r="B83" s="3" t="s">
        <v>109</v>
      </c>
      <c r="C83" s="12" t="s">
        <v>219</v>
      </c>
      <c r="D83" s="8"/>
      <c r="E83" s="8">
        <v>1078</v>
      </c>
      <c r="F83" s="35">
        <f t="shared" si="16"/>
        <v>1078</v>
      </c>
      <c r="G83" s="35"/>
      <c r="H83" s="43">
        <v>603.7978142076503</v>
      </c>
      <c r="I83" s="23">
        <f t="shared" si="17"/>
        <v>603.7978142076503</v>
      </c>
      <c r="J83" s="35"/>
      <c r="K83" s="43">
        <v>344.587412568306</v>
      </c>
      <c r="L83" s="43">
        <f t="shared" si="18"/>
        <v>344.587412568306</v>
      </c>
      <c r="M83" s="35"/>
      <c r="N83" s="43">
        <f t="shared" si="21"/>
        <v>259.2104016393443</v>
      </c>
      <c r="O83" s="48">
        <f t="shared" si="19"/>
        <v>259.2104016393443</v>
      </c>
      <c r="P83" s="51"/>
      <c r="Q83" s="53">
        <f t="shared" si="22"/>
        <v>0.5707</v>
      </c>
      <c r="R83" s="53">
        <f t="shared" si="20"/>
        <v>0.5707</v>
      </c>
    </row>
    <row r="84" spans="1:18" ht="12">
      <c r="A84" s="4">
        <v>309</v>
      </c>
      <c r="B84" s="3" t="s">
        <v>81</v>
      </c>
      <c r="C84" s="12" t="s">
        <v>219</v>
      </c>
      <c r="D84" s="8"/>
      <c r="E84" s="8">
        <v>1843</v>
      </c>
      <c r="F84" s="35">
        <f t="shared" si="16"/>
        <v>1843</v>
      </c>
      <c r="G84" s="35"/>
      <c r="H84" s="43">
        <v>353.6711668273867</v>
      </c>
      <c r="I84" s="23">
        <f t="shared" si="17"/>
        <v>353.6711668273867</v>
      </c>
      <c r="J84" s="35"/>
      <c r="K84" s="43">
        <v>131.49493982642235</v>
      </c>
      <c r="L84" s="43">
        <f t="shared" si="18"/>
        <v>131.49493982642235</v>
      </c>
      <c r="M84" s="35"/>
      <c r="N84" s="43">
        <f t="shared" si="21"/>
        <v>222.17622700096433</v>
      </c>
      <c r="O84" s="48">
        <f t="shared" si="19"/>
        <v>222.17622700096433</v>
      </c>
      <c r="P84" s="51"/>
      <c r="Q84" s="53">
        <f t="shared" si="22"/>
        <v>0.37179999999999996</v>
      </c>
      <c r="R84" s="53">
        <f t="shared" si="20"/>
        <v>0.37179999999999996</v>
      </c>
    </row>
    <row r="85" spans="1:18" ht="12">
      <c r="A85" s="2">
        <v>317</v>
      </c>
      <c r="B85" s="3" t="s">
        <v>108</v>
      </c>
      <c r="C85" s="12" t="s">
        <v>219</v>
      </c>
      <c r="D85" s="8"/>
      <c r="E85" s="8">
        <v>638</v>
      </c>
      <c r="F85" s="35">
        <f t="shared" si="16"/>
        <v>638</v>
      </c>
      <c r="G85" s="35"/>
      <c r="H85" s="43">
        <v>273.9647058823529</v>
      </c>
      <c r="I85" s="23">
        <f t="shared" si="17"/>
        <v>273.9647058823529</v>
      </c>
      <c r="J85" s="35"/>
      <c r="K85" s="43">
        <v>63.395432941176466</v>
      </c>
      <c r="L85" s="43">
        <f t="shared" si="18"/>
        <v>63.395432941176466</v>
      </c>
      <c r="M85" s="35"/>
      <c r="N85" s="43">
        <f t="shared" si="21"/>
        <v>210.56927294117645</v>
      </c>
      <c r="O85" s="48">
        <f t="shared" si="19"/>
        <v>210.56927294117645</v>
      </c>
      <c r="P85" s="51"/>
      <c r="Q85" s="53">
        <f t="shared" si="22"/>
        <v>0.2314</v>
      </c>
      <c r="R85" s="53">
        <f t="shared" si="20"/>
        <v>0.2314</v>
      </c>
    </row>
    <row r="86" spans="1:18" ht="12">
      <c r="A86" s="4">
        <v>321</v>
      </c>
      <c r="B86" s="3" t="s">
        <v>105</v>
      </c>
      <c r="C86" s="12" t="s">
        <v>219</v>
      </c>
      <c r="D86" s="8"/>
      <c r="E86" s="8">
        <v>1311</v>
      </c>
      <c r="F86" s="35">
        <f t="shared" si="16"/>
        <v>1311</v>
      </c>
      <c r="G86" s="35"/>
      <c r="H86" s="43">
        <v>479.53982300884957</v>
      </c>
      <c r="I86" s="23">
        <f t="shared" si="17"/>
        <v>479.53982300884957</v>
      </c>
      <c r="J86" s="35"/>
      <c r="K86" s="43">
        <v>276.790385840708</v>
      </c>
      <c r="L86" s="43">
        <f t="shared" si="18"/>
        <v>276.790385840708</v>
      </c>
      <c r="M86" s="35"/>
      <c r="N86" s="43">
        <f t="shared" si="21"/>
        <v>202.74943716814158</v>
      </c>
      <c r="O86" s="48">
        <f t="shared" si="19"/>
        <v>202.74943716814158</v>
      </c>
      <c r="P86" s="51"/>
      <c r="Q86" s="53">
        <f t="shared" si="22"/>
        <v>0.5772</v>
      </c>
      <c r="R86" s="53">
        <f t="shared" si="20"/>
        <v>0.5772</v>
      </c>
    </row>
    <row r="87" spans="1:18" ht="12">
      <c r="A87" s="4">
        <v>352</v>
      </c>
      <c r="B87" s="3" t="s">
        <v>77</v>
      </c>
      <c r="C87" s="12" t="s">
        <v>219</v>
      </c>
      <c r="D87" s="8"/>
      <c r="E87" s="8">
        <v>1465</v>
      </c>
      <c r="F87" s="35">
        <f t="shared" si="16"/>
        <v>1465</v>
      </c>
      <c r="G87" s="35"/>
      <c r="H87" s="43">
        <v>260.9781420765027</v>
      </c>
      <c r="I87" s="23">
        <f t="shared" si="17"/>
        <v>260.9781420765027</v>
      </c>
      <c r="J87" s="35"/>
      <c r="K87" s="43">
        <v>60.390342076502726</v>
      </c>
      <c r="L87" s="43">
        <f t="shared" si="18"/>
        <v>60.390342076502726</v>
      </c>
      <c r="M87" s="35"/>
      <c r="N87" s="43">
        <f t="shared" si="21"/>
        <v>200.5878</v>
      </c>
      <c r="O87" s="48">
        <f t="shared" si="19"/>
        <v>200.5878</v>
      </c>
      <c r="P87" s="51"/>
      <c r="Q87" s="53">
        <f t="shared" si="22"/>
        <v>0.2314</v>
      </c>
      <c r="R87" s="53">
        <f t="shared" si="20"/>
        <v>0.2314</v>
      </c>
    </row>
    <row r="88" spans="1:18" ht="12">
      <c r="A88" s="2">
        <v>325</v>
      </c>
      <c r="B88" s="3" t="s">
        <v>95</v>
      </c>
      <c r="C88" s="12" t="s">
        <v>219</v>
      </c>
      <c r="D88" s="8"/>
      <c r="E88" s="8">
        <v>869</v>
      </c>
      <c r="F88" s="35">
        <f t="shared" si="16"/>
        <v>869</v>
      </c>
      <c r="G88" s="46"/>
      <c r="H88" s="43">
        <v>221.8723404255319</v>
      </c>
      <c r="I88" s="10">
        <f t="shared" si="17"/>
        <v>221.8723404255319</v>
      </c>
      <c r="J88" s="46"/>
      <c r="K88" s="43">
        <v>25.670629787234038</v>
      </c>
      <c r="L88" s="48">
        <f t="shared" si="18"/>
        <v>25.670629787234038</v>
      </c>
      <c r="M88" s="46"/>
      <c r="N88" s="43">
        <f t="shared" si="21"/>
        <v>196.20171063829784</v>
      </c>
      <c r="O88" s="48">
        <f t="shared" si="19"/>
        <v>196.20171063829784</v>
      </c>
      <c r="P88" s="55"/>
      <c r="Q88" s="53">
        <f t="shared" si="22"/>
        <v>0.1157</v>
      </c>
      <c r="R88" s="53">
        <f t="shared" si="20"/>
        <v>0.1157</v>
      </c>
    </row>
    <row r="89" spans="1:18" ht="12">
      <c r="A89" s="2">
        <v>311</v>
      </c>
      <c r="B89" s="3" t="s">
        <v>98</v>
      </c>
      <c r="C89" s="12" t="s">
        <v>219</v>
      </c>
      <c r="D89" s="8"/>
      <c r="E89" s="8">
        <v>901</v>
      </c>
      <c r="F89" s="35">
        <f t="shared" si="16"/>
        <v>901</v>
      </c>
      <c r="G89" s="35"/>
      <c r="H89" s="43">
        <v>239.53414634146344</v>
      </c>
      <c r="I89" s="23">
        <f t="shared" si="17"/>
        <v>239.53414634146344</v>
      </c>
      <c r="J89" s="35"/>
      <c r="K89" s="43">
        <v>54.182623902439026</v>
      </c>
      <c r="L89" s="43">
        <f t="shared" si="18"/>
        <v>54.182623902439026</v>
      </c>
      <c r="M89" s="35"/>
      <c r="N89" s="43">
        <f t="shared" si="21"/>
        <v>185.35152243902442</v>
      </c>
      <c r="O89" s="48">
        <f t="shared" si="19"/>
        <v>185.35152243902442</v>
      </c>
      <c r="P89" s="51"/>
      <c r="Q89" s="53">
        <f t="shared" si="22"/>
        <v>0.22619999999999998</v>
      </c>
      <c r="R89" s="53">
        <f t="shared" si="20"/>
        <v>0.22619999999999998</v>
      </c>
    </row>
    <row r="90" spans="1:18" ht="12">
      <c r="A90" s="2">
        <v>328</v>
      </c>
      <c r="B90" s="3" t="s">
        <v>112</v>
      </c>
      <c r="C90" s="13" t="s">
        <v>219</v>
      </c>
      <c r="D90" s="8"/>
      <c r="E90" s="8">
        <v>707</v>
      </c>
      <c r="F90" s="35">
        <f t="shared" si="16"/>
        <v>707</v>
      </c>
      <c r="G90" s="35"/>
      <c r="H90" s="43">
        <v>316.1490566037736</v>
      </c>
      <c r="I90" s="23">
        <f t="shared" si="17"/>
        <v>316.1490566037736</v>
      </c>
      <c r="J90" s="35"/>
      <c r="K90" s="43">
        <v>131.92900132075474</v>
      </c>
      <c r="L90" s="43">
        <f t="shared" si="18"/>
        <v>131.92900132075474</v>
      </c>
      <c r="M90" s="35"/>
      <c r="N90" s="43">
        <f t="shared" si="21"/>
        <v>184.22005528301887</v>
      </c>
      <c r="O90" s="48">
        <f t="shared" si="19"/>
        <v>184.22005528301887</v>
      </c>
      <c r="P90" s="51"/>
      <c r="Q90" s="53">
        <f t="shared" si="22"/>
        <v>0.41730000000000006</v>
      </c>
      <c r="R90" s="53">
        <f t="shared" si="20"/>
        <v>0.41730000000000006</v>
      </c>
    </row>
    <row r="91" spans="1:18" ht="12">
      <c r="A91" s="4">
        <v>320</v>
      </c>
      <c r="B91" s="5" t="s">
        <v>89</v>
      </c>
      <c r="C91" s="12" t="s">
        <v>219</v>
      </c>
      <c r="D91" s="8"/>
      <c r="E91" s="8">
        <v>1638</v>
      </c>
      <c r="F91" s="35">
        <f t="shared" si="16"/>
        <v>1638</v>
      </c>
      <c r="G91" s="35"/>
      <c r="H91" s="43">
        <v>290.20783645655877</v>
      </c>
      <c r="I91" s="23">
        <f t="shared" si="17"/>
        <v>290.20783645655877</v>
      </c>
      <c r="J91" s="35"/>
      <c r="K91" s="43">
        <v>108.6538139693356</v>
      </c>
      <c r="L91" s="43">
        <f t="shared" si="18"/>
        <v>108.6538139693356</v>
      </c>
      <c r="M91" s="35"/>
      <c r="N91" s="43">
        <f t="shared" si="21"/>
        <v>181.55402248722316</v>
      </c>
      <c r="O91" s="48">
        <f t="shared" si="19"/>
        <v>181.55402248722316</v>
      </c>
      <c r="P91" s="51"/>
      <c r="Q91" s="53">
        <f t="shared" si="22"/>
        <v>0.3744</v>
      </c>
      <c r="R91" s="53">
        <f t="shared" si="20"/>
        <v>0.3744</v>
      </c>
    </row>
    <row r="92" spans="1:18" ht="12">
      <c r="A92" s="2">
        <v>307</v>
      </c>
      <c r="B92" s="3" t="s">
        <v>111</v>
      </c>
      <c r="C92" s="12" t="s">
        <v>219</v>
      </c>
      <c r="D92" s="8"/>
      <c r="E92" s="8">
        <v>682</v>
      </c>
      <c r="F92" s="35">
        <f t="shared" si="16"/>
        <v>682</v>
      </c>
      <c r="G92" s="35"/>
      <c r="H92" s="43">
        <v>269.0335305719921</v>
      </c>
      <c r="I92" s="23">
        <f t="shared" si="17"/>
        <v>269.0335305719921</v>
      </c>
      <c r="J92" s="35"/>
      <c r="K92" s="43">
        <v>94.43076923076924</v>
      </c>
      <c r="L92" s="43">
        <f t="shared" si="18"/>
        <v>94.43076923076924</v>
      </c>
      <c r="M92" s="35"/>
      <c r="N92" s="43">
        <f t="shared" si="21"/>
        <v>174.60276134122287</v>
      </c>
      <c r="O92" s="48">
        <f t="shared" si="19"/>
        <v>174.60276134122287</v>
      </c>
      <c r="P92" s="51"/>
      <c r="Q92" s="53">
        <f t="shared" si="22"/>
        <v>0.35100000000000003</v>
      </c>
      <c r="R92" s="53">
        <f t="shared" si="20"/>
        <v>0.35100000000000003</v>
      </c>
    </row>
    <row r="93" spans="1:18" ht="12">
      <c r="A93" s="2">
        <v>329</v>
      </c>
      <c r="B93" s="3" t="s">
        <v>107</v>
      </c>
      <c r="C93" s="12" t="s">
        <v>219</v>
      </c>
      <c r="D93" s="8"/>
      <c r="E93" s="8">
        <v>856</v>
      </c>
      <c r="F93" s="35">
        <f t="shared" si="16"/>
        <v>856</v>
      </c>
      <c r="G93" s="35"/>
      <c r="H93" s="43">
        <v>282.54959349593497</v>
      </c>
      <c r="I93" s="23">
        <f t="shared" si="17"/>
        <v>282.54959349593497</v>
      </c>
      <c r="J93" s="35"/>
      <c r="K93" s="43">
        <v>119.37720325203254</v>
      </c>
      <c r="L93" s="43">
        <f t="shared" si="18"/>
        <v>119.37720325203254</v>
      </c>
      <c r="M93" s="35"/>
      <c r="N93" s="43">
        <f t="shared" si="21"/>
        <v>163.17239024390244</v>
      </c>
      <c r="O93" s="48">
        <f t="shared" si="19"/>
        <v>163.17239024390244</v>
      </c>
      <c r="P93" s="51"/>
      <c r="Q93" s="53">
        <f t="shared" si="22"/>
        <v>0.42250000000000004</v>
      </c>
      <c r="R93" s="53">
        <f t="shared" si="20"/>
        <v>0.42250000000000004</v>
      </c>
    </row>
    <row r="94" spans="1:18" ht="12">
      <c r="A94" s="4">
        <v>611</v>
      </c>
      <c r="B94" s="3" t="s">
        <v>100</v>
      </c>
      <c r="C94" s="12" t="s">
        <v>219</v>
      </c>
      <c r="D94" s="8"/>
      <c r="E94" s="8">
        <v>747</v>
      </c>
      <c r="F94" s="35">
        <f t="shared" si="16"/>
        <v>747</v>
      </c>
      <c r="G94" s="35"/>
      <c r="H94" s="43">
        <v>187.52704576976421</v>
      </c>
      <c r="I94" s="23">
        <f t="shared" si="17"/>
        <v>187.52704576976421</v>
      </c>
      <c r="J94" s="35"/>
      <c r="K94" s="43">
        <v>25.597441747572816</v>
      </c>
      <c r="L94" s="43">
        <f t="shared" si="18"/>
        <v>25.597441747572816</v>
      </c>
      <c r="M94" s="35"/>
      <c r="N94" s="43">
        <f t="shared" si="21"/>
        <v>161.9296040221914</v>
      </c>
      <c r="O94" s="48">
        <f t="shared" si="19"/>
        <v>161.9296040221914</v>
      </c>
      <c r="P94" s="51"/>
      <c r="Q94" s="53">
        <f t="shared" si="22"/>
        <v>0.1365</v>
      </c>
      <c r="R94" s="53">
        <f t="shared" si="20"/>
        <v>0.1365</v>
      </c>
    </row>
    <row r="95" spans="1:18" ht="12">
      <c r="A95" s="2">
        <v>416</v>
      </c>
      <c r="B95" s="3" t="s">
        <v>91</v>
      </c>
      <c r="C95" s="12" t="s">
        <v>219</v>
      </c>
      <c r="D95" s="8"/>
      <c r="E95" s="8">
        <v>1043</v>
      </c>
      <c r="F95" s="35">
        <f t="shared" si="16"/>
        <v>1043</v>
      </c>
      <c r="G95" s="35"/>
      <c r="H95" s="43">
        <v>196.34579439252337</v>
      </c>
      <c r="I95" s="23">
        <f t="shared" si="17"/>
        <v>196.34579439252337</v>
      </c>
      <c r="J95" s="35"/>
      <c r="K95" s="43">
        <v>36.245433644859816</v>
      </c>
      <c r="L95" s="43">
        <f t="shared" si="18"/>
        <v>36.245433644859816</v>
      </c>
      <c r="M95" s="35"/>
      <c r="N95" s="43">
        <f t="shared" si="21"/>
        <v>160.10036074766356</v>
      </c>
      <c r="O95" s="48">
        <f t="shared" si="19"/>
        <v>160.10036074766356</v>
      </c>
      <c r="P95" s="51"/>
      <c r="Q95" s="53">
        <f t="shared" si="22"/>
        <v>0.18460000000000001</v>
      </c>
      <c r="R95" s="53">
        <f t="shared" si="20"/>
        <v>0.18460000000000001</v>
      </c>
    </row>
    <row r="96" spans="1:18" ht="12">
      <c r="A96" s="4">
        <v>518</v>
      </c>
      <c r="B96" s="3" t="s">
        <v>94</v>
      </c>
      <c r="C96" s="12" t="s">
        <v>219</v>
      </c>
      <c r="D96" s="8"/>
      <c r="E96" s="8">
        <v>1082</v>
      </c>
      <c r="F96" s="35">
        <f t="shared" si="16"/>
        <v>1082</v>
      </c>
      <c r="G96" s="35"/>
      <c r="H96" s="43">
        <v>203.9933847850055</v>
      </c>
      <c r="I96" s="23">
        <f t="shared" si="17"/>
        <v>203.9933847850055</v>
      </c>
      <c r="J96" s="35"/>
      <c r="K96" s="43">
        <v>51.181940242557886</v>
      </c>
      <c r="L96" s="43">
        <f t="shared" si="18"/>
        <v>51.181940242557886</v>
      </c>
      <c r="M96" s="35"/>
      <c r="N96" s="43">
        <f t="shared" si="21"/>
        <v>152.81144454244762</v>
      </c>
      <c r="O96" s="48">
        <f t="shared" si="19"/>
        <v>152.81144454244762</v>
      </c>
      <c r="P96" s="51"/>
      <c r="Q96" s="53">
        <f t="shared" si="22"/>
        <v>0.2509</v>
      </c>
      <c r="R96" s="53">
        <f t="shared" si="20"/>
        <v>0.2509</v>
      </c>
    </row>
    <row r="97" spans="1:18" ht="12">
      <c r="A97" s="4">
        <v>212</v>
      </c>
      <c r="B97" s="3" t="s">
        <v>119</v>
      </c>
      <c r="C97" s="12" t="s">
        <v>219</v>
      </c>
      <c r="D97" s="8"/>
      <c r="E97" s="8">
        <v>380</v>
      </c>
      <c r="F97" s="35">
        <f t="shared" si="16"/>
        <v>380</v>
      </c>
      <c r="G97" s="35"/>
      <c r="H97" s="43">
        <v>177.78571428571428</v>
      </c>
      <c r="I97" s="23">
        <f t="shared" si="17"/>
        <v>177.78571428571428</v>
      </c>
      <c r="J97" s="35"/>
      <c r="K97" s="43">
        <v>28.196814285714282</v>
      </c>
      <c r="L97" s="43">
        <f t="shared" si="18"/>
        <v>28.196814285714282</v>
      </c>
      <c r="M97" s="35"/>
      <c r="N97" s="43">
        <f t="shared" si="21"/>
        <v>149.5889</v>
      </c>
      <c r="O97" s="48">
        <f t="shared" si="19"/>
        <v>149.5889</v>
      </c>
      <c r="P97" s="51"/>
      <c r="Q97" s="53">
        <f t="shared" si="22"/>
        <v>0.1586</v>
      </c>
      <c r="R97" s="53">
        <f t="shared" si="20"/>
        <v>0.1586</v>
      </c>
    </row>
    <row r="98" spans="1:18" ht="12">
      <c r="A98" s="2" t="s">
        <v>92</v>
      </c>
      <c r="B98" s="3" t="s">
        <v>93</v>
      </c>
      <c r="C98" s="12" t="s">
        <v>219</v>
      </c>
      <c r="D98" s="8"/>
      <c r="E98" s="8">
        <v>1218</v>
      </c>
      <c r="F98" s="35">
        <f t="shared" si="16"/>
        <v>1218</v>
      </c>
      <c r="G98" s="35"/>
      <c r="H98" s="43">
        <v>213.36336336336336</v>
      </c>
      <c r="I98" s="23">
        <f t="shared" si="17"/>
        <v>213.36336336336336</v>
      </c>
      <c r="J98" s="35"/>
      <c r="K98" s="43">
        <v>68.23360360360361</v>
      </c>
      <c r="L98" s="43">
        <f t="shared" si="18"/>
        <v>68.23360360360361</v>
      </c>
      <c r="M98" s="35"/>
      <c r="N98" s="43">
        <f t="shared" si="21"/>
        <v>145.12975975975974</v>
      </c>
      <c r="O98" s="48">
        <f t="shared" si="19"/>
        <v>145.12975975975974</v>
      </c>
      <c r="P98" s="51"/>
      <c r="Q98" s="53">
        <f t="shared" si="22"/>
        <v>0.31980000000000003</v>
      </c>
      <c r="R98" s="53">
        <f t="shared" si="20"/>
        <v>0.31980000000000003</v>
      </c>
    </row>
    <row r="99" spans="1:18" ht="12">
      <c r="A99" s="2">
        <v>221</v>
      </c>
      <c r="B99" s="3" t="s">
        <v>114</v>
      </c>
      <c r="C99" s="12" t="s">
        <v>219</v>
      </c>
      <c r="D99" s="8"/>
      <c r="E99" s="8">
        <v>521</v>
      </c>
      <c r="F99" s="35">
        <f t="shared" si="16"/>
        <v>521</v>
      </c>
      <c r="G99" s="35"/>
      <c r="H99" s="43">
        <v>187.28758169934642</v>
      </c>
      <c r="I99" s="23">
        <f t="shared" si="17"/>
        <v>187.28758169934642</v>
      </c>
      <c r="J99" s="35"/>
      <c r="K99" s="43">
        <v>44.31224183006536</v>
      </c>
      <c r="L99" s="43">
        <f t="shared" si="18"/>
        <v>44.31224183006536</v>
      </c>
      <c r="M99" s="35"/>
      <c r="N99" s="43">
        <f t="shared" si="21"/>
        <v>142.97533986928107</v>
      </c>
      <c r="O99" s="48">
        <f t="shared" si="19"/>
        <v>142.97533986928107</v>
      </c>
      <c r="P99" s="51"/>
      <c r="Q99" s="53">
        <f t="shared" si="22"/>
        <v>0.23659999999999998</v>
      </c>
      <c r="R99" s="53">
        <f t="shared" si="20"/>
        <v>0.23659999999999998</v>
      </c>
    </row>
    <row r="100" spans="1:18" ht="12">
      <c r="A100" s="4">
        <v>206</v>
      </c>
      <c r="B100" s="3" t="s">
        <v>102</v>
      </c>
      <c r="C100" s="12" t="s">
        <v>219</v>
      </c>
      <c r="D100" s="8"/>
      <c r="E100" s="8">
        <v>734</v>
      </c>
      <c r="F100" s="35">
        <f aca="true" t="shared" si="23" ref="F100:F131">D100+E100</f>
        <v>734</v>
      </c>
      <c r="G100" s="35"/>
      <c r="H100" s="43">
        <v>144.75043630017453</v>
      </c>
      <c r="I100" s="23">
        <f aca="true" t="shared" si="24" ref="I100:I131">G100+H100</f>
        <v>144.75043630017453</v>
      </c>
      <c r="J100" s="35"/>
      <c r="K100" s="43">
        <v>23.333770331588134</v>
      </c>
      <c r="L100" s="43">
        <f aca="true" t="shared" si="25" ref="L100:L131">J100+K100</f>
        <v>23.333770331588134</v>
      </c>
      <c r="M100" s="35"/>
      <c r="N100" s="43">
        <f t="shared" si="21"/>
        <v>121.41666596858639</v>
      </c>
      <c r="O100" s="48">
        <f aca="true" t="shared" si="26" ref="O100:O131">I100-L100</f>
        <v>121.41666596858639</v>
      </c>
      <c r="P100" s="51"/>
      <c r="Q100" s="53">
        <f t="shared" si="22"/>
        <v>0.1612</v>
      </c>
      <c r="R100" s="53">
        <f aca="true" t="shared" si="27" ref="R100:R119">L100/I100</f>
        <v>0.1612</v>
      </c>
    </row>
    <row r="101" spans="1:18" ht="12">
      <c r="A101" s="2">
        <v>356</v>
      </c>
      <c r="B101" s="3" t="s">
        <v>116</v>
      </c>
      <c r="C101" s="12" t="s">
        <v>219</v>
      </c>
      <c r="D101" s="8"/>
      <c r="E101" s="8">
        <v>509</v>
      </c>
      <c r="F101" s="35">
        <f t="shared" si="23"/>
        <v>509</v>
      </c>
      <c r="G101" s="35"/>
      <c r="H101" s="43">
        <v>165.15425531914894</v>
      </c>
      <c r="I101" s="23">
        <f t="shared" si="24"/>
        <v>165.15425531914894</v>
      </c>
      <c r="J101" s="35"/>
      <c r="K101" s="43">
        <v>45.73121329787234</v>
      </c>
      <c r="L101" s="43">
        <f t="shared" si="25"/>
        <v>45.73121329787234</v>
      </c>
      <c r="M101" s="35"/>
      <c r="N101" s="43">
        <f t="shared" si="21"/>
        <v>119.42304202127661</v>
      </c>
      <c r="O101" s="48">
        <f t="shared" si="26"/>
        <v>119.42304202127661</v>
      </c>
      <c r="P101" s="51"/>
      <c r="Q101" s="53">
        <f t="shared" si="22"/>
        <v>0.2769</v>
      </c>
      <c r="R101" s="53">
        <f t="shared" si="27"/>
        <v>0.2769</v>
      </c>
    </row>
    <row r="102" spans="1:18" ht="12">
      <c r="A102" s="2">
        <v>237</v>
      </c>
      <c r="B102" s="3" t="s">
        <v>99</v>
      </c>
      <c r="C102" s="12" t="s">
        <v>219</v>
      </c>
      <c r="D102" s="8"/>
      <c r="E102" s="8">
        <v>959</v>
      </c>
      <c r="F102" s="35">
        <f t="shared" si="23"/>
        <v>959</v>
      </c>
      <c r="G102" s="35"/>
      <c r="H102" s="43">
        <v>163.46590909090907</v>
      </c>
      <c r="I102" s="23">
        <f t="shared" si="24"/>
        <v>163.46590909090907</v>
      </c>
      <c r="J102" s="35"/>
      <c r="K102" s="43">
        <v>52.70140909090909</v>
      </c>
      <c r="L102" s="43">
        <f t="shared" si="25"/>
        <v>52.70140909090909</v>
      </c>
      <c r="M102" s="35"/>
      <c r="N102" s="43">
        <f t="shared" si="21"/>
        <v>110.76449999999997</v>
      </c>
      <c r="O102" s="48">
        <f t="shared" si="26"/>
        <v>110.76449999999997</v>
      </c>
      <c r="P102" s="51"/>
      <c r="Q102" s="53">
        <f t="shared" si="22"/>
        <v>0.3224</v>
      </c>
      <c r="R102" s="53">
        <f t="shared" si="27"/>
        <v>0.3224</v>
      </c>
    </row>
    <row r="103" spans="1:18" ht="12">
      <c r="A103" s="4">
        <v>336</v>
      </c>
      <c r="B103" s="3" t="s">
        <v>106</v>
      </c>
      <c r="C103" s="12" t="s">
        <v>219</v>
      </c>
      <c r="D103" s="8"/>
      <c r="E103" s="8">
        <v>579</v>
      </c>
      <c r="F103" s="35">
        <f t="shared" si="23"/>
        <v>579</v>
      </c>
      <c r="G103" s="35"/>
      <c r="H103" s="43">
        <v>127.54782608695652</v>
      </c>
      <c r="I103" s="23">
        <f t="shared" si="24"/>
        <v>127.54782608695652</v>
      </c>
      <c r="J103" s="35"/>
      <c r="K103" s="43">
        <v>17.410278260869568</v>
      </c>
      <c r="L103" s="43">
        <f t="shared" si="25"/>
        <v>17.410278260869568</v>
      </c>
      <c r="M103" s="35"/>
      <c r="N103" s="43">
        <f t="shared" si="21"/>
        <v>110.13754782608694</v>
      </c>
      <c r="O103" s="48">
        <f t="shared" si="26"/>
        <v>110.13754782608694</v>
      </c>
      <c r="P103" s="51"/>
      <c r="Q103" s="53">
        <f t="shared" si="22"/>
        <v>0.1365</v>
      </c>
      <c r="R103" s="53">
        <f t="shared" si="27"/>
        <v>0.1365</v>
      </c>
    </row>
    <row r="104" spans="1:18" ht="12">
      <c r="A104" s="2">
        <v>420</v>
      </c>
      <c r="B104" s="3" t="s">
        <v>103</v>
      </c>
      <c r="C104" s="12" t="s">
        <v>219</v>
      </c>
      <c r="D104" s="8"/>
      <c r="E104" s="8">
        <v>702</v>
      </c>
      <c r="F104" s="35">
        <f t="shared" si="23"/>
        <v>702</v>
      </c>
      <c r="G104" s="35"/>
      <c r="H104" s="43">
        <v>127.74290484140234</v>
      </c>
      <c r="I104" s="23">
        <f t="shared" si="24"/>
        <v>127.74290484140234</v>
      </c>
      <c r="J104" s="35"/>
      <c r="K104" s="43">
        <v>25.906261101836396</v>
      </c>
      <c r="L104" s="43">
        <f t="shared" si="25"/>
        <v>25.906261101836396</v>
      </c>
      <c r="M104" s="35"/>
      <c r="N104" s="43">
        <f t="shared" si="21"/>
        <v>101.83664373956594</v>
      </c>
      <c r="O104" s="48">
        <f t="shared" si="26"/>
        <v>101.83664373956594</v>
      </c>
      <c r="P104" s="51"/>
      <c r="Q104" s="53">
        <f t="shared" si="22"/>
        <v>0.2028</v>
      </c>
      <c r="R104" s="53">
        <f t="shared" si="27"/>
        <v>0.2028</v>
      </c>
    </row>
    <row r="105" spans="1:18" ht="12">
      <c r="A105" s="2">
        <v>511</v>
      </c>
      <c r="B105" s="3" t="s">
        <v>113</v>
      </c>
      <c r="C105" s="12" t="s">
        <v>219</v>
      </c>
      <c r="D105" s="8"/>
      <c r="E105" s="8">
        <v>470</v>
      </c>
      <c r="F105" s="35">
        <f t="shared" si="23"/>
        <v>470</v>
      </c>
      <c r="G105" s="35"/>
      <c r="H105" s="43">
        <v>112.48815165876778</v>
      </c>
      <c r="I105" s="23">
        <f t="shared" si="24"/>
        <v>112.48815165876778</v>
      </c>
      <c r="J105" s="35"/>
      <c r="K105" s="43">
        <v>14.477225118483414</v>
      </c>
      <c r="L105" s="43">
        <f t="shared" si="25"/>
        <v>14.477225118483414</v>
      </c>
      <c r="M105" s="35"/>
      <c r="N105" s="43">
        <f t="shared" si="21"/>
        <v>98.01092654028436</v>
      </c>
      <c r="O105" s="48">
        <f t="shared" si="26"/>
        <v>98.01092654028436</v>
      </c>
      <c r="P105" s="51"/>
      <c r="Q105" s="53">
        <f t="shared" si="22"/>
        <v>0.1287</v>
      </c>
      <c r="R105" s="53">
        <f t="shared" si="27"/>
        <v>0.1287</v>
      </c>
    </row>
    <row r="106" spans="1:18" ht="12">
      <c r="A106" s="2">
        <v>412</v>
      </c>
      <c r="B106" s="3" t="s">
        <v>110</v>
      </c>
      <c r="C106" s="12" t="s">
        <v>219</v>
      </c>
      <c r="D106" s="8"/>
      <c r="E106" s="8">
        <v>615</v>
      </c>
      <c r="F106" s="35">
        <f t="shared" si="23"/>
        <v>615</v>
      </c>
      <c r="G106" s="35"/>
      <c r="H106" s="43">
        <v>127.37864077669903</v>
      </c>
      <c r="I106" s="23">
        <f t="shared" si="24"/>
        <v>127.37864077669903</v>
      </c>
      <c r="J106" s="35"/>
      <c r="K106" s="43">
        <v>32.290485436893206</v>
      </c>
      <c r="L106" s="43">
        <f t="shared" si="25"/>
        <v>32.290485436893206</v>
      </c>
      <c r="M106" s="35"/>
      <c r="N106" s="43">
        <f t="shared" si="21"/>
        <v>95.08815533980582</v>
      </c>
      <c r="O106" s="48">
        <f t="shared" si="26"/>
        <v>95.08815533980582</v>
      </c>
      <c r="P106" s="51"/>
      <c r="Q106" s="53">
        <f t="shared" si="22"/>
        <v>0.2535</v>
      </c>
      <c r="R106" s="53">
        <f t="shared" si="27"/>
        <v>0.2535</v>
      </c>
    </row>
    <row r="107" spans="1:18" ht="12">
      <c r="A107" s="2">
        <v>318</v>
      </c>
      <c r="B107" s="3" t="s">
        <v>120</v>
      </c>
      <c r="C107" s="12" t="s">
        <v>219</v>
      </c>
      <c r="D107" s="8"/>
      <c r="E107" s="8">
        <v>431</v>
      </c>
      <c r="F107" s="35">
        <f t="shared" si="23"/>
        <v>431</v>
      </c>
      <c r="G107" s="35"/>
      <c r="H107" s="43">
        <v>141.31147540983605</v>
      </c>
      <c r="I107" s="23">
        <f t="shared" si="24"/>
        <v>141.31147540983605</v>
      </c>
      <c r="J107" s="35"/>
      <c r="K107" s="43">
        <v>48.13068852459016</v>
      </c>
      <c r="L107" s="43">
        <f t="shared" si="25"/>
        <v>48.13068852459016</v>
      </c>
      <c r="M107" s="35"/>
      <c r="N107" s="43">
        <f aca="true" t="shared" si="28" ref="N107:N138">H107-K107</f>
        <v>93.18078688524588</v>
      </c>
      <c r="O107" s="48">
        <f t="shared" si="26"/>
        <v>93.18078688524588</v>
      </c>
      <c r="P107" s="51"/>
      <c r="Q107" s="53">
        <f t="shared" si="22"/>
        <v>0.3406</v>
      </c>
      <c r="R107" s="53">
        <f t="shared" si="27"/>
        <v>0.3406</v>
      </c>
    </row>
    <row r="108" spans="1:18" ht="12">
      <c r="A108" s="2">
        <v>308</v>
      </c>
      <c r="B108" s="3" t="s">
        <v>115</v>
      </c>
      <c r="C108" s="12" t="s">
        <v>219</v>
      </c>
      <c r="D108" s="8"/>
      <c r="E108" s="8">
        <v>578</v>
      </c>
      <c r="F108" s="35">
        <f t="shared" si="23"/>
        <v>578</v>
      </c>
      <c r="G108" s="35"/>
      <c r="H108" s="43">
        <v>120.22399999999999</v>
      </c>
      <c r="I108" s="23">
        <f t="shared" si="24"/>
        <v>120.22399999999999</v>
      </c>
      <c r="J108" s="35"/>
      <c r="K108" s="43">
        <v>38.1350528</v>
      </c>
      <c r="L108" s="43">
        <f t="shared" si="25"/>
        <v>38.1350528</v>
      </c>
      <c r="M108" s="35"/>
      <c r="N108" s="43">
        <f t="shared" si="28"/>
        <v>82.08894719999999</v>
      </c>
      <c r="O108" s="48">
        <f t="shared" si="26"/>
        <v>82.08894719999999</v>
      </c>
      <c r="P108" s="51"/>
      <c r="Q108" s="53">
        <f t="shared" si="22"/>
        <v>0.3172</v>
      </c>
      <c r="R108" s="53">
        <f t="shared" si="27"/>
        <v>0.3172</v>
      </c>
    </row>
    <row r="109" spans="1:18" ht="12">
      <c r="A109" s="4">
        <v>257</v>
      </c>
      <c r="B109" s="3" t="s">
        <v>117</v>
      </c>
      <c r="C109" s="12" t="s">
        <v>219</v>
      </c>
      <c r="D109" s="8"/>
      <c r="E109" s="8">
        <v>421</v>
      </c>
      <c r="F109" s="35">
        <f t="shared" si="23"/>
        <v>421</v>
      </c>
      <c r="G109" s="35"/>
      <c r="H109" s="43">
        <v>95.9034749034749</v>
      </c>
      <c r="I109" s="23">
        <f t="shared" si="24"/>
        <v>95.9034749034749</v>
      </c>
      <c r="J109" s="35"/>
      <c r="K109" s="43">
        <v>16.955734362934365</v>
      </c>
      <c r="L109" s="43">
        <f t="shared" si="25"/>
        <v>16.955734362934365</v>
      </c>
      <c r="M109" s="35"/>
      <c r="N109" s="43">
        <f t="shared" si="28"/>
        <v>78.94774054054054</v>
      </c>
      <c r="O109" s="48">
        <f t="shared" si="26"/>
        <v>78.94774054054054</v>
      </c>
      <c r="P109" s="51"/>
      <c r="Q109" s="53">
        <f t="shared" si="22"/>
        <v>0.1768</v>
      </c>
      <c r="R109" s="53">
        <f t="shared" si="27"/>
        <v>0.1768</v>
      </c>
    </row>
    <row r="110" spans="1:18" ht="12">
      <c r="A110" s="4" t="s">
        <v>136</v>
      </c>
      <c r="B110" s="3" t="s">
        <v>137</v>
      </c>
      <c r="C110" s="12" t="s">
        <v>219</v>
      </c>
      <c r="D110" s="8"/>
      <c r="E110" s="8">
        <v>222</v>
      </c>
      <c r="F110" s="35">
        <f t="shared" si="23"/>
        <v>222</v>
      </c>
      <c r="G110" s="35"/>
      <c r="H110" s="43">
        <v>92.98265004498137</v>
      </c>
      <c r="I110" s="23">
        <f t="shared" si="24"/>
        <v>92.98265004498137</v>
      </c>
      <c r="J110" s="35"/>
      <c r="K110" s="43">
        <v>17.406352088420512</v>
      </c>
      <c r="L110" s="43">
        <f t="shared" si="25"/>
        <v>17.406352088420512</v>
      </c>
      <c r="M110" s="35"/>
      <c r="N110" s="43">
        <f t="shared" si="28"/>
        <v>75.57629795656086</v>
      </c>
      <c r="O110" s="48">
        <f t="shared" si="26"/>
        <v>75.57629795656086</v>
      </c>
      <c r="P110" s="51"/>
      <c r="Q110" s="53">
        <f t="shared" si="22"/>
        <v>0.1872</v>
      </c>
      <c r="R110" s="53">
        <f t="shared" si="27"/>
        <v>0.1872</v>
      </c>
    </row>
    <row r="111" spans="1:18" ht="12">
      <c r="A111" s="4">
        <v>204</v>
      </c>
      <c r="B111" s="3" t="s">
        <v>122</v>
      </c>
      <c r="C111" s="12" t="s">
        <v>219</v>
      </c>
      <c r="D111" s="8"/>
      <c r="E111" s="8">
        <v>308</v>
      </c>
      <c r="F111" s="35">
        <f t="shared" si="23"/>
        <v>308</v>
      </c>
      <c r="G111" s="35"/>
      <c r="H111" s="43">
        <v>83.52542372881356</v>
      </c>
      <c r="I111" s="23">
        <f t="shared" si="24"/>
        <v>83.52542372881356</v>
      </c>
      <c r="J111" s="35"/>
      <c r="K111" s="43">
        <v>9.012393220338984</v>
      </c>
      <c r="L111" s="43">
        <f t="shared" si="25"/>
        <v>9.012393220338984</v>
      </c>
      <c r="M111" s="35"/>
      <c r="N111" s="43">
        <f t="shared" si="28"/>
        <v>74.51303050847459</v>
      </c>
      <c r="O111" s="48">
        <f t="shared" si="26"/>
        <v>74.51303050847459</v>
      </c>
      <c r="P111" s="51"/>
      <c r="Q111" s="53">
        <f t="shared" si="22"/>
        <v>0.10790000000000001</v>
      </c>
      <c r="R111" s="53">
        <f t="shared" si="27"/>
        <v>0.10790000000000001</v>
      </c>
    </row>
    <row r="112" spans="1:18" ht="12">
      <c r="A112" s="2">
        <v>345</v>
      </c>
      <c r="B112" s="3" t="s">
        <v>141</v>
      </c>
      <c r="C112" s="12" t="s">
        <v>219</v>
      </c>
      <c r="D112" s="8"/>
      <c r="E112" s="8">
        <v>522</v>
      </c>
      <c r="F112" s="35">
        <f t="shared" si="23"/>
        <v>522</v>
      </c>
      <c r="G112" s="35"/>
      <c r="H112" s="43">
        <v>241.17721518987344</v>
      </c>
      <c r="I112" s="23">
        <f t="shared" si="24"/>
        <v>241.17721518987344</v>
      </c>
      <c r="J112" s="35"/>
      <c r="K112" s="43">
        <v>167.42522278481016</v>
      </c>
      <c r="L112" s="43">
        <f t="shared" si="25"/>
        <v>167.42522278481016</v>
      </c>
      <c r="M112" s="35"/>
      <c r="N112" s="43">
        <f t="shared" si="28"/>
        <v>73.75199240506328</v>
      </c>
      <c r="O112" s="48">
        <f t="shared" si="26"/>
        <v>73.75199240506328</v>
      </c>
      <c r="P112" s="51"/>
      <c r="Q112" s="53">
        <f t="shared" si="22"/>
        <v>0.6942</v>
      </c>
      <c r="R112" s="53">
        <f t="shared" si="27"/>
        <v>0.6942</v>
      </c>
    </row>
    <row r="113" spans="1:18" ht="12">
      <c r="A113" s="4">
        <v>613</v>
      </c>
      <c r="B113" s="3" t="s">
        <v>123</v>
      </c>
      <c r="C113" s="12" t="s">
        <v>219</v>
      </c>
      <c r="D113" s="8"/>
      <c r="E113" s="8">
        <v>274</v>
      </c>
      <c r="F113" s="35">
        <f t="shared" si="23"/>
        <v>274</v>
      </c>
      <c r="G113" s="35"/>
      <c r="H113" s="43">
        <v>73.70760233918128</v>
      </c>
      <c r="I113" s="23">
        <f t="shared" si="24"/>
        <v>73.70760233918128</v>
      </c>
      <c r="J113" s="35"/>
      <c r="K113" s="43">
        <v>2.1080374269005846</v>
      </c>
      <c r="L113" s="43">
        <f t="shared" si="25"/>
        <v>2.1080374269005846</v>
      </c>
      <c r="M113" s="35"/>
      <c r="N113" s="43">
        <f t="shared" si="28"/>
        <v>71.5995649122807</v>
      </c>
      <c r="O113" s="48">
        <f t="shared" si="26"/>
        <v>71.5995649122807</v>
      </c>
      <c r="P113" s="51"/>
      <c r="Q113" s="53">
        <f t="shared" si="22"/>
        <v>0.0286</v>
      </c>
      <c r="R113" s="53">
        <f t="shared" si="27"/>
        <v>0.0286</v>
      </c>
    </row>
    <row r="114" spans="1:18" ht="12">
      <c r="A114" s="4">
        <v>205</v>
      </c>
      <c r="B114" s="3" t="s">
        <v>138</v>
      </c>
      <c r="C114" s="12" t="s">
        <v>219</v>
      </c>
      <c r="D114" s="8"/>
      <c r="E114" s="8">
        <v>207</v>
      </c>
      <c r="F114" s="35">
        <f t="shared" si="23"/>
        <v>207</v>
      </c>
      <c r="G114" s="35"/>
      <c r="H114" s="43">
        <v>82.52027027027026</v>
      </c>
      <c r="I114" s="23">
        <f t="shared" si="24"/>
        <v>82.52027027027026</v>
      </c>
      <c r="J114" s="35"/>
      <c r="K114" s="43">
        <v>10.942187837837835</v>
      </c>
      <c r="L114" s="43">
        <f t="shared" si="25"/>
        <v>10.942187837837835</v>
      </c>
      <c r="M114" s="35"/>
      <c r="N114" s="43">
        <f t="shared" si="28"/>
        <v>71.57808243243242</v>
      </c>
      <c r="O114" s="48">
        <f t="shared" si="26"/>
        <v>71.57808243243242</v>
      </c>
      <c r="P114" s="51"/>
      <c r="Q114" s="53">
        <f t="shared" si="22"/>
        <v>0.1326</v>
      </c>
      <c r="R114" s="53">
        <f t="shared" si="27"/>
        <v>0.1326</v>
      </c>
    </row>
    <row r="115" spans="1:18" ht="12">
      <c r="A115" s="4">
        <v>349</v>
      </c>
      <c r="B115" s="3" t="s">
        <v>142</v>
      </c>
      <c r="C115" s="12" t="s">
        <v>219</v>
      </c>
      <c r="D115" s="8"/>
      <c r="E115" s="8">
        <v>162</v>
      </c>
      <c r="F115" s="35">
        <f t="shared" si="23"/>
        <v>162</v>
      </c>
      <c r="G115" s="35"/>
      <c r="H115" s="43">
        <v>76.23529411764706</v>
      </c>
      <c r="I115" s="23">
        <f t="shared" si="24"/>
        <v>76.23529411764706</v>
      </c>
      <c r="J115" s="35"/>
      <c r="K115" s="43">
        <v>6.144564705882353</v>
      </c>
      <c r="L115" s="43">
        <f t="shared" si="25"/>
        <v>6.144564705882353</v>
      </c>
      <c r="M115" s="35"/>
      <c r="N115" s="43">
        <f t="shared" si="28"/>
        <v>70.0907294117647</v>
      </c>
      <c r="O115" s="48">
        <f t="shared" si="26"/>
        <v>70.0907294117647</v>
      </c>
      <c r="P115" s="51"/>
      <c r="Q115" s="53">
        <f t="shared" si="22"/>
        <v>0.0806</v>
      </c>
      <c r="R115" s="53">
        <f t="shared" si="27"/>
        <v>0.0806</v>
      </c>
    </row>
    <row r="116" spans="1:18" ht="12">
      <c r="A116" s="2"/>
      <c r="B116" s="3" t="s">
        <v>125</v>
      </c>
      <c r="C116" s="12" t="s">
        <v>219</v>
      </c>
      <c r="D116" s="8"/>
      <c r="E116" s="8">
        <v>409</v>
      </c>
      <c r="F116" s="35">
        <f t="shared" si="23"/>
        <v>409</v>
      </c>
      <c r="G116" s="35"/>
      <c r="H116" s="43">
        <v>103.87301587301587</v>
      </c>
      <c r="I116" s="23">
        <f t="shared" si="24"/>
        <v>103.87301587301587</v>
      </c>
      <c r="J116" s="35"/>
      <c r="K116" s="43">
        <v>42.13089523809524</v>
      </c>
      <c r="L116" s="43">
        <f t="shared" si="25"/>
        <v>42.13089523809524</v>
      </c>
      <c r="M116" s="35"/>
      <c r="N116" s="43">
        <f t="shared" si="28"/>
        <v>61.74212063492063</v>
      </c>
      <c r="O116" s="48">
        <f t="shared" si="26"/>
        <v>61.74212063492063</v>
      </c>
      <c r="P116" s="51"/>
      <c r="Q116" s="53">
        <f t="shared" si="22"/>
        <v>0.4056</v>
      </c>
      <c r="R116" s="53">
        <f t="shared" si="27"/>
        <v>0.4056</v>
      </c>
    </row>
    <row r="117" spans="1:18" ht="12">
      <c r="A117" s="2">
        <v>419</v>
      </c>
      <c r="B117" s="3" t="s">
        <v>133</v>
      </c>
      <c r="C117" s="12" t="s">
        <v>219</v>
      </c>
      <c r="D117" s="8"/>
      <c r="E117" s="8">
        <v>270</v>
      </c>
      <c r="F117" s="35">
        <f t="shared" si="23"/>
        <v>270</v>
      </c>
      <c r="G117" s="35"/>
      <c r="H117" s="43">
        <v>75.69037656903765</v>
      </c>
      <c r="I117" s="23">
        <f t="shared" si="24"/>
        <v>75.69037656903765</v>
      </c>
      <c r="J117" s="35"/>
      <c r="K117" s="43">
        <v>17.61315062761506</v>
      </c>
      <c r="L117" s="43">
        <f t="shared" si="25"/>
        <v>17.61315062761506</v>
      </c>
      <c r="M117" s="35"/>
      <c r="N117" s="43">
        <f t="shared" si="28"/>
        <v>58.0772259414226</v>
      </c>
      <c r="O117" s="48">
        <f t="shared" si="26"/>
        <v>58.0772259414226</v>
      </c>
      <c r="P117" s="51"/>
      <c r="Q117" s="53">
        <f t="shared" si="22"/>
        <v>0.23269999999999996</v>
      </c>
      <c r="R117" s="53">
        <f t="shared" si="27"/>
        <v>0.23269999999999996</v>
      </c>
    </row>
    <row r="118" spans="1:18" ht="12">
      <c r="A118" s="2">
        <v>117</v>
      </c>
      <c r="B118" s="3" t="s">
        <v>135</v>
      </c>
      <c r="C118" s="12" t="s">
        <v>219</v>
      </c>
      <c r="D118" s="8"/>
      <c r="E118" s="8">
        <v>222</v>
      </c>
      <c r="F118" s="35">
        <f t="shared" si="23"/>
        <v>222</v>
      </c>
      <c r="G118" s="35"/>
      <c r="H118" s="43">
        <v>65.06896551724138</v>
      </c>
      <c r="I118" s="23">
        <f t="shared" si="24"/>
        <v>65.06896551724138</v>
      </c>
      <c r="J118" s="35"/>
      <c r="K118" s="43">
        <v>8.289786206896553</v>
      </c>
      <c r="L118" s="43">
        <f t="shared" si="25"/>
        <v>8.289786206896553</v>
      </c>
      <c r="M118" s="35"/>
      <c r="N118" s="43">
        <f t="shared" si="28"/>
        <v>56.77917931034483</v>
      </c>
      <c r="O118" s="48">
        <f t="shared" si="26"/>
        <v>56.77917931034483</v>
      </c>
      <c r="P118" s="51"/>
      <c r="Q118" s="53">
        <f t="shared" si="22"/>
        <v>0.1274</v>
      </c>
      <c r="R118" s="53">
        <f t="shared" si="27"/>
        <v>0.1274</v>
      </c>
    </row>
    <row r="119" spans="1:18" ht="12">
      <c r="A119" s="2">
        <v>522</v>
      </c>
      <c r="B119" s="3" t="s">
        <v>128</v>
      </c>
      <c r="C119" s="12" t="s">
        <v>219</v>
      </c>
      <c r="D119" s="8"/>
      <c r="E119" s="8">
        <v>365</v>
      </c>
      <c r="F119" s="35">
        <f t="shared" si="23"/>
        <v>365</v>
      </c>
      <c r="G119" s="35"/>
      <c r="H119" s="43">
        <v>88.10344827586208</v>
      </c>
      <c r="I119" s="23">
        <f t="shared" si="24"/>
        <v>88.10344827586208</v>
      </c>
      <c r="J119" s="35"/>
      <c r="K119" s="43">
        <v>32.75686206896552</v>
      </c>
      <c r="L119" s="43">
        <f t="shared" si="25"/>
        <v>32.75686206896552</v>
      </c>
      <c r="M119" s="35"/>
      <c r="N119" s="43">
        <f t="shared" si="28"/>
        <v>55.34658620689656</v>
      </c>
      <c r="O119" s="48">
        <f t="shared" si="26"/>
        <v>55.34658620689656</v>
      </c>
      <c r="P119" s="51"/>
      <c r="Q119" s="53">
        <f t="shared" si="22"/>
        <v>0.37179999999999996</v>
      </c>
      <c r="R119" s="53">
        <f t="shared" si="27"/>
        <v>0.37179999999999996</v>
      </c>
    </row>
    <row r="120" spans="1:18" ht="12">
      <c r="A120" s="2">
        <v>319</v>
      </c>
      <c r="B120" s="3" t="s">
        <v>129</v>
      </c>
      <c r="C120" s="13" t="s">
        <v>219</v>
      </c>
      <c r="D120" s="8"/>
      <c r="E120" s="8">
        <v>386</v>
      </c>
      <c r="F120" s="35">
        <f t="shared" si="23"/>
        <v>386</v>
      </c>
      <c r="G120" s="35"/>
      <c r="H120" s="43">
        <v>91.56279069767442</v>
      </c>
      <c r="I120" s="23">
        <f t="shared" si="24"/>
        <v>91.56279069767442</v>
      </c>
      <c r="J120" s="35"/>
      <c r="K120" s="43">
        <v>37.3759311627907</v>
      </c>
      <c r="L120" s="43">
        <f t="shared" si="25"/>
        <v>37.3759311627907</v>
      </c>
      <c r="M120" s="35"/>
      <c r="N120" s="43">
        <f t="shared" si="28"/>
        <v>54.186859534883716</v>
      </c>
      <c r="O120" s="48">
        <f t="shared" si="26"/>
        <v>54.186859534883716</v>
      </c>
      <c r="P120" s="51"/>
      <c r="Q120" s="53"/>
      <c r="R120" s="53"/>
    </row>
    <row r="121" spans="1:18" ht="12">
      <c r="A121" s="4">
        <v>312</v>
      </c>
      <c r="B121" s="3" t="s">
        <v>126</v>
      </c>
      <c r="C121" s="12" t="s">
        <v>219</v>
      </c>
      <c r="D121" s="8"/>
      <c r="E121" s="8">
        <v>294</v>
      </c>
      <c r="F121" s="35">
        <f t="shared" si="23"/>
        <v>294</v>
      </c>
      <c r="G121" s="35"/>
      <c r="H121" s="43">
        <v>65.70454545454545</v>
      </c>
      <c r="I121" s="23">
        <f t="shared" si="24"/>
        <v>65.70454545454545</v>
      </c>
      <c r="J121" s="35"/>
      <c r="K121" s="43">
        <v>13.06863409090909</v>
      </c>
      <c r="L121" s="43">
        <f t="shared" si="25"/>
        <v>13.06863409090909</v>
      </c>
      <c r="M121" s="35"/>
      <c r="N121" s="43">
        <f t="shared" si="28"/>
        <v>52.63591136363637</v>
      </c>
      <c r="O121" s="48">
        <f t="shared" si="26"/>
        <v>52.63591136363637</v>
      </c>
      <c r="P121" s="51"/>
      <c r="Q121" s="53">
        <f aca="true" t="shared" si="29" ref="Q121:Q151">K121/H121</f>
        <v>0.1989</v>
      </c>
      <c r="R121" s="53">
        <f aca="true" t="shared" si="30" ref="R121:R151">L121/I121</f>
        <v>0.1989</v>
      </c>
    </row>
    <row r="122" spans="1:18" ht="12">
      <c r="A122" s="4">
        <v>520</v>
      </c>
      <c r="B122" s="3" t="s">
        <v>121</v>
      </c>
      <c r="C122" s="12" t="s">
        <v>219</v>
      </c>
      <c r="D122" s="8"/>
      <c r="E122" s="8">
        <v>389</v>
      </c>
      <c r="F122" s="35">
        <f t="shared" si="23"/>
        <v>389</v>
      </c>
      <c r="G122" s="35"/>
      <c r="H122" s="43">
        <v>72.565749235474</v>
      </c>
      <c r="I122" s="23">
        <f t="shared" si="24"/>
        <v>72.565749235474</v>
      </c>
      <c r="J122" s="35"/>
      <c r="K122" s="43">
        <v>20.09345596330275</v>
      </c>
      <c r="L122" s="43">
        <f t="shared" si="25"/>
        <v>20.09345596330275</v>
      </c>
      <c r="M122" s="35"/>
      <c r="N122" s="43">
        <f t="shared" si="28"/>
        <v>52.47229327217126</v>
      </c>
      <c r="O122" s="48">
        <f t="shared" si="26"/>
        <v>52.47229327217126</v>
      </c>
      <c r="P122" s="51"/>
      <c r="Q122" s="53">
        <f t="shared" si="29"/>
        <v>0.2769</v>
      </c>
      <c r="R122" s="53">
        <f t="shared" si="30"/>
        <v>0.2769</v>
      </c>
    </row>
    <row r="123" spans="1:18" ht="12">
      <c r="A123" s="2">
        <v>512</v>
      </c>
      <c r="B123" s="3" t="s">
        <v>130</v>
      </c>
      <c r="C123" s="12" t="s">
        <v>219</v>
      </c>
      <c r="D123" s="8"/>
      <c r="E123" s="8">
        <v>308</v>
      </c>
      <c r="F123" s="35">
        <f t="shared" si="23"/>
        <v>308</v>
      </c>
      <c r="G123" s="35"/>
      <c r="H123" s="43">
        <v>73.03092783505154</v>
      </c>
      <c r="I123" s="23">
        <f t="shared" si="24"/>
        <v>73.03092783505154</v>
      </c>
      <c r="J123" s="35"/>
      <c r="K123" s="43">
        <v>22.026127835051547</v>
      </c>
      <c r="L123" s="43">
        <f t="shared" si="25"/>
        <v>22.026127835051547</v>
      </c>
      <c r="M123" s="35"/>
      <c r="N123" s="43">
        <f t="shared" si="28"/>
        <v>51.004799999999996</v>
      </c>
      <c r="O123" s="48">
        <f t="shared" si="26"/>
        <v>51.004799999999996</v>
      </c>
      <c r="P123" s="51"/>
      <c r="Q123" s="53">
        <f t="shared" si="29"/>
        <v>0.30160000000000003</v>
      </c>
      <c r="R123" s="53">
        <f t="shared" si="30"/>
        <v>0.30160000000000003</v>
      </c>
    </row>
    <row r="124" spans="1:18" ht="12">
      <c r="A124" s="2" t="s">
        <v>139</v>
      </c>
      <c r="B124" s="3" t="s">
        <v>140</v>
      </c>
      <c r="C124" s="12" t="s">
        <v>219</v>
      </c>
      <c r="D124" s="8"/>
      <c r="E124" s="8">
        <v>180</v>
      </c>
      <c r="F124" s="35">
        <f t="shared" si="23"/>
        <v>180</v>
      </c>
      <c r="G124" s="35"/>
      <c r="H124" s="43">
        <v>53.41935483870967</v>
      </c>
      <c r="I124" s="23">
        <f t="shared" si="24"/>
        <v>53.41935483870967</v>
      </c>
      <c r="J124" s="35"/>
      <c r="K124" s="43">
        <v>4.652825806451613</v>
      </c>
      <c r="L124" s="43">
        <f t="shared" si="25"/>
        <v>4.652825806451613</v>
      </c>
      <c r="M124" s="35"/>
      <c r="N124" s="43">
        <f t="shared" si="28"/>
        <v>48.76652903225806</v>
      </c>
      <c r="O124" s="48">
        <f t="shared" si="26"/>
        <v>48.76652903225806</v>
      </c>
      <c r="P124" s="51"/>
      <c r="Q124" s="53">
        <f t="shared" si="29"/>
        <v>0.08710000000000001</v>
      </c>
      <c r="R124" s="53">
        <f t="shared" si="30"/>
        <v>0.08710000000000001</v>
      </c>
    </row>
    <row r="125" spans="1:18" ht="12">
      <c r="A125" s="2">
        <v>323</v>
      </c>
      <c r="B125" s="3" t="s">
        <v>124</v>
      </c>
      <c r="C125" s="12" t="s">
        <v>219</v>
      </c>
      <c r="D125" s="8"/>
      <c r="E125" s="8">
        <v>314</v>
      </c>
      <c r="F125" s="35">
        <f t="shared" si="23"/>
        <v>314</v>
      </c>
      <c r="G125" s="35"/>
      <c r="H125" s="43">
        <v>55.411764705882355</v>
      </c>
      <c r="I125" s="23">
        <f t="shared" si="24"/>
        <v>55.411764705882355</v>
      </c>
      <c r="J125" s="35"/>
      <c r="K125" s="43">
        <v>9.004411764705884</v>
      </c>
      <c r="L125" s="43">
        <f t="shared" si="25"/>
        <v>9.004411764705884</v>
      </c>
      <c r="M125" s="35"/>
      <c r="N125" s="43">
        <f t="shared" si="28"/>
        <v>46.40735294117647</v>
      </c>
      <c r="O125" s="48">
        <f t="shared" si="26"/>
        <v>46.40735294117647</v>
      </c>
      <c r="P125" s="51"/>
      <c r="Q125" s="53">
        <f t="shared" si="29"/>
        <v>0.1625</v>
      </c>
      <c r="R125" s="53">
        <f t="shared" si="30"/>
        <v>0.1625</v>
      </c>
    </row>
    <row r="126" spans="1:18" ht="12">
      <c r="A126" s="2">
        <v>324</v>
      </c>
      <c r="B126" s="3" t="s">
        <v>127</v>
      </c>
      <c r="C126" s="12" t="s">
        <v>219</v>
      </c>
      <c r="D126" s="8"/>
      <c r="E126" s="8">
        <v>503</v>
      </c>
      <c r="F126" s="35">
        <f t="shared" si="23"/>
        <v>503</v>
      </c>
      <c r="G126" s="35"/>
      <c r="H126" s="43">
        <v>98.62745098039215</v>
      </c>
      <c r="I126" s="23">
        <f t="shared" si="24"/>
        <v>98.62745098039215</v>
      </c>
      <c r="J126" s="35"/>
      <c r="K126" s="43">
        <v>53.08129411764706</v>
      </c>
      <c r="L126" s="43">
        <f t="shared" si="25"/>
        <v>53.08129411764706</v>
      </c>
      <c r="M126" s="35"/>
      <c r="N126" s="43">
        <f t="shared" si="28"/>
        <v>45.54615686274509</v>
      </c>
      <c r="O126" s="48">
        <f t="shared" si="26"/>
        <v>45.54615686274509</v>
      </c>
      <c r="P126" s="51"/>
      <c r="Q126" s="53">
        <f t="shared" si="29"/>
        <v>0.5382</v>
      </c>
      <c r="R126" s="53">
        <f t="shared" si="30"/>
        <v>0.5382</v>
      </c>
    </row>
    <row r="127" spans="1:18" ht="12">
      <c r="A127" s="4">
        <v>310</v>
      </c>
      <c r="B127" s="3" t="s">
        <v>118</v>
      </c>
      <c r="C127" s="12" t="s">
        <v>219</v>
      </c>
      <c r="D127" s="8"/>
      <c r="E127" s="8">
        <v>566</v>
      </c>
      <c r="F127" s="35">
        <f t="shared" si="23"/>
        <v>566</v>
      </c>
      <c r="G127" s="35"/>
      <c r="H127" s="43">
        <v>74.75471698113208</v>
      </c>
      <c r="I127" s="23">
        <f t="shared" si="24"/>
        <v>74.75471698113208</v>
      </c>
      <c r="J127" s="35"/>
      <c r="K127" s="43">
        <v>31.77823018867925</v>
      </c>
      <c r="L127" s="43">
        <f t="shared" si="25"/>
        <v>31.77823018867925</v>
      </c>
      <c r="M127" s="35"/>
      <c r="N127" s="43">
        <f t="shared" si="28"/>
        <v>42.97648679245283</v>
      </c>
      <c r="O127" s="48">
        <f t="shared" si="26"/>
        <v>42.97648679245283</v>
      </c>
      <c r="P127" s="51"/>
      <c r="Q127" s="53">
        <f t="shared" si="29"/>
        <v>0.42510000000000003</v>
      </c>
      <c r="R127" s="53">
        <f t="shared" si="30"/>
        <v>0.42510000000000003</v>
      </c>
    </row>
    <row r="128" spans="1:18" ht="12">
      <c r="A128" s="4">
        <v>353</v>
      </c>
      <c r="B128" s="3" t="s">
        <v>131</v>
      </c>
      <c r="C128" s="12" t="s">
        <v>219</v>
      </c>
      <c r="D128" s="8"/>
      <c r="E128" s="8">
        <v>212</v>
      </c>
      <c r="F128" s="35">
        <f t="shared" si="23"/>
        <v>212</v>
      </c>
      <c r="G128" s="35"/>
      <c r="H128" s="43">
        <v>39.32258064516129</v>
      </c>
      <c r="I128" s="23">
        <f t="shared" si="24"/>
        <v>39.32258064516129</v>
      </c>
      <c r="J128" s="35"/>
      <c r="K128" s="43">
        <v>0</v>
      </c>
      <c r="L128" s="43">
        <f t="shared" si="25"/>
        <v>0</v>
      </c>
      <c r="M128" s="35"/>
      <c r="N128" s="43">
        <f t="shared" si="28"/>
        <v>39.32258064516129</v>
      </c>
      <c r="O128" s="48">
        <f t="shared" si="26"/>
        <v>39.32258064516129</v>
      </c>
      <c r="P128" s="51"/>
      <c r="Q128" s="53">
        <f t="shared" si="29"/>
        <v>0</v>
      </c>
      <c r="R128" s="53">
        <f t="shared" si="30"/>
        <v>0</v>
      </c>
    </row>
    <row r="129" spans="1:18" ht="12">
      <c r="A129" s="2">
        <v>313</v>
      </c>
      <c r="B129" s="3" t="s">
        <v>132</v>
      </c>
      <c r="C129" s="12" t="s">
        <v>219</v>
      </c>
      <c r="D129" s="8"/>
      <c r="E129" s="8">
        <v>248</v>
      </c>
      <c r="F129" s="35">
        <f t="shared" si="23"/>
        <v>248</v>
      </c>
      <c r="G129" s="35"/>
      <c r="H129" s="43">
        <v>41.62237762237763</v>
      </c>
      <c r="I129" s="23">
        <f t="shared" si="24"/>
        <v>41.62237762237763</v>
      </c>
      <c r="J129" s="35"/>
      <c r="K129" s="43">
        <v>6.763636363636365</v>
      </c>
      <c r="L129" s="43">
        <f t="shared" si="25"/>
        <v>6.763636363636365</v>
      </c>
      <c r="M129" s="35"/>
      <c r="N129" s="43">
        <f t="shared" si="28"/>
        <v>34.85874125874126</v>
      </c>
      <c r="O129" s="48">
        <f t="shared" si="26"/>
        <v>34.85874125874126</v>
      </c>
      <c r="P129" s="51"/>
      <c r="Q129" s="53">
        <f t="shared" si="29"/>
        <v>0.1625</v>
      </c>
      <c r="R129" s="53">
        <f t="shared" si="30"/>
        <v>0.1625</v>
      </c>
    </row>
    <row r="130" spans="1:18" ht="12">
      <c r="A130" s="2">
        <v>228</v>
      </c>
      <c r="B130" s="3" t="s">
        <v>154</v>
      </c>
      <c r="C130" s="12" t="s">
        <v>219</v>
      </c>
      <c r="D130" s="8"/>
      <c r="E130" s="8">
        <v>77</v>
      </c>
      <c r="F130" s="35">
        <f t="shared" si="23"/>
        <v>77</v>
      </c>
      <c r="G130" s="35"/>
      <c r="H130" s="43">
        <v>41.25</v>
      </c>
      <c r="I130" s="23">
        <f t="shared" si="24"/>
        <v>41.25</v>
      </c>
      <c r="J130" s="35"/>
      <c r="K130" s="43">
        <v>7.132125000000001</v>
      </c>
      <c r="L130" s="43">
        <f t="shared" si="25"/>
        <v>7.132125000000001</v>
      </c>
      <c r="M130" s="35"/>
      <c r="N130" s="43">
        <f t="shared" si="28"/>
        <v>34.117875</v>
      </c>
      <c r="O130" s="48">
        <f t="shared" si="26"/>
        <v>34.117875</v>
      </c>
      <c r="P130" s="51"/>
      <c r="Q130" s="53">
        <f t="shared" si="29"/>
        <v>0.17290000000000003</v>
      </c>
      <c r="R130" s="53">
        <f t="shared" si="30"/>
        <v>0.17290000000000003</v>
      </c>
    </row>
    <row r="131" spans="1:18" ht="12">
      <c r="A131" s="2">
        <v>413</v>
      </c>
      <c r="B131" s="3" t="s">
        <v>144</v>
      </c>
      <c r="C131" s="12" t="s">
        <v>219</v>
      </c>
      <c r="D131" s="8"/>
      <c r="E131" s="8">
        <v>151</v>
      </c>
      <c r="F131" s="35">
        <f t="shared" si="23"/>
        <v>151</v>
      </c>
      <c r="G131" s="35"/>
      <c r="H131" s="43">
        <v>45.1264367816092</v>
      </c>
      <c r="I131" s="23">
        <f t="shared" si="24"/>
        <v>45.1264367816092</v>
      </c>
      <c r="J131" s="35"/>
      <c r="K131" s="43">
        <v>11.263558620689658</v>
      </c>
      <c r="L131" s="43">
        <f t="shared" si="25"/>
        <v>11.263558620689658</v>
      </c>
      <c r="M131" s="35"/>
      <c r="N131" s="43">
        <f t="shared" si="28"/>
        <v>33.86287816091954</v>
      </c>
      <c r="O131" s="48">
        <f t="shared" si="26"/>
        <v>33.86287816091954</v>
      </c>
      <c r="P131" s="51"/>
      <c r="Q131" s="53">
        <f t="shared" si="29"/>
        <v>0.24960000000000002</v>
      </c>
      <c r="R131" s="53">
        <f t="shared" si="30"/>
        <v>0.24960000000000002</v>
      </c>
    </row>
    <row r="132" spans="1:18" ht="12">
      <c r="A132" s="4">
        <v>223</v>
      </c>
      <c r="B132" s="3" t="s">
        <v>157</v>
      </c>
      <c r="C132" s="12" t="s">
        <v>219</v>
      </c>
      <c r="D132" s="8"/>
      <c r="E132" s="8">
        <v>99</v>
      </c>
      <c r="F132" s="35">
        <f aca="true" t="shared" si="31" ref="F132:F163">D132+E132</f>
        <v>99</v>
      </c>
      <c r="G132" s="35"/>
      <c r="H132" s="43">
        <v>59.17241379310345</v>
      </c>
      <c r="I132" s="23">
        <f aca="true" t="shared" si="32" ref="I132:I163">G132+H132</f>
        <v>59.17241379310345</v>
      </c>
      <c r="J132" s="35"/>
      <c r="K132" s="43">
        <v>26.615751724137933</v>
      </c>
      <c r="L132" s="43">
        <f aca="true" t="shared" si="33" ref="L132:L163">J132+K132</f>
        <v>26.615751724137933</v>
      </c>
      <c r="M132" s="35"/>
      <c r="N132" s="43">
        <f t="shared" si="28"/>
        <v>32.55666206896552</v>
      </c>
      <c r="O132" s="48">
        <f aca="true" t="shared" si="34" ref="O132:O163">I132-L132</f>
        <v>32.55666206896552</v>
      </c>
      <c r="P132" s="51"/>
      <c r="Q132" s="53">
        <f t="shared" si="29"/>
        <v>0.44980000000000003</v>
      </c>
      <c r="R132" s="53">
        <f t="shared" si="30"/>
        <v>0.44980000000000003</v>
      </c>
    </row>
    <row r="133" spans="1:18" ht="12">
      <c r="A133" s="4" t="s">
        <v>158</v>
      </c>
      <c r="B133" s="3" t="s">
        <v>159</v>
      </c>
      <c r="C133" s="13" t="s">
        <v>219</v>
      </c>
      <c r="D133" s="8"/>
      <c r="E133" s="8">
        <v>70</v>
      </c>
      <c r="F133" s="35">
        <f t="shared" si="31"/>
        <v>70</v>
      </c>
      <c r="G133" s="35"/>
      <c r="H133" s="43">
        <v>40.833333333333336</v>
      </c>
      <c r="I133" s="23">
        <f t="shared" si="32"/>
        <v>40.833333333333336</v>
      </c>
      <c r="J133" s="35"/>
      <c r="K133" s="43">
        <v>10.616666666666667</v>
      </c>
      <c r="L133" s="43">
        <f t="shared" si="33"/>
        <v>10.616666666666667</v>
      </c>
      <c r="M133" s="35"/>
      <c r="N133" s="43">
        <f t="shared" si="28"/>
        <v>30.21666666666667</v>
      </c>
      <c r="O133" s="48">
        <f t="shared" si="34"/>
        <v>30.21666666666667</v>
      </c>
      <c r="P133" s="51"/>
      <c r="Q133" s="53">
        <f t="shared" si="29"/>
        <v>0.26</v>
      </c>
      <c r="R133" s="53">
        <f t="shared" si="30"/>
        <v>0.26</v>
      </c>
    </row>
    <row r="134" spans="1:18" ht="12">
      <c r="A134" s="2">
        <v>415</v>
      </c>
      <c r="B134" s="3" t="s">
        <v>148</v>
      </c>
      <c r="C134" s="12" t="s">
        <v>219</v>
      </c>
      <c r="D134" s="8"/>
      <c r="E134" s="8">
        <v>133</v>
      </c>
      <c r="F134" s="35">
        <f t="shared" si="31"/>
        <v>133</v>
      </c>
      <c r="G134" s="35"/>
      <c r="H134" s="43">
        <v>43.876288659793815</v>
      </c>
      <c r="I134" s="23">
        <f t="shared" si="32"/>
        <v>43.876288659793815</v>
      </c>
      <c r="J134" s="35"/>
      <c r="K134" s="43">
        <v>14.25979381443299</v>
      </c>
      <c r="L134" s="43">
        <f t="shared" si="33"/>
        <v>14.25979381443299</v>
      </c>
      <c r="M134" s="35"/>
      <c r="N134" s="43">
        <f t="shared" si="28"/>
        <v>29.616494845360826</v>
      </c>
      <c r="O134" s="48">
        <f t="shared" si="34"/>
        <v>29.616494845360826</v>
      </c>
      <c r="P134" s="51"/>
      <c r="Q134" s="53">
        <f t="shared" si="29"/>
        <v>0.325</v>
      </c>
      <c r="R134" s="53">
        <f t="shared" si="30"/>
        <v>0.325</v>
      </c>
    </row>
    <row r="135" spans="1:18" ht="12">
      <c r="A135" s="2">
        <v>411</v>
      </c>
      <c r="B135" s="3" t="s">
        <v>145</v>
      </c>
      <c r="C135" s="12" t="s">
        <v>219</v>
      </c>
      <c r="D135" s="8"/>
      <c r="E135" s="8">
        <v>118</v>
      </c>
      <c r="F135" s="35">
        <f t="shared" si="31"/>
        <v>118</v>
      </c>
      <c r="G135" s="35"/>
      <c r="H135" s="43">
        <v>30.649350649350648</v>
      </c>
      <c r="I135" s="23">
        <f t="shared" si="32"/>
        <v>30.649350649350648</v>
      </c>
      <c r="J135" s="35"/>
      <c r="K135" s="43">
        <v>1.992207792207792</v>
      </c>
      <c r="L135" s="43">
        <f t="shared" si="33"/>
        <v>1.992207792207792</v>
      </c>
      <c r="M135" s="35"/>
      <c r="N135" s="43">
        <f t="shared" si="28"/>
        <v>28.657142857142855</v>
      </c>
      <c r="O135" s="48">
        <f t="shared" si="34"/>
        <v>28.657142857142855</v>
      </c>
      <c r="P135" s="51"/>
      <c r="Q135" s="53">
        <f t="shared" si="29"/>
        <v>0.065</v>
      </c>
      <c r="R135" s="53">
        <f t="shared" si="30"/>
        <v>0.065</v>
      </c>
    </row>
    <row r="136" spans="1:18" ht="12">
      <c r="A136" s="2"/>
      <c r="B136" s="3" t="s">
        <v>161</v>
      </c>
      <c r="C136" s="12" t="s">
        <v>219</v>
      </c>
      <c r="D136" s="8"/>
      <c r="E136" s="8">
        <v>81</v>
      </c>
      <c r="F136" s="35">
        <f t="shared" si="31"/>
        <v>81</v>
      </c>
      <c r="G136" s="35"/>
      <c r="H136" s="43">
        <v>49.97872340425532</v>
      </c>
      <c r="I136" s="23">
        <f t="shared" si="32"/>
        <v>49.97872340425532</v>
      </c>
      <c r="J136" s="35"/>
      <c r="K136" s="43">
        <v>22.41545744680851</v>
      </c>
      <c r="L136" s="43">
        <f t="shared" si="33"/>
        <v>22.41545744680851</v>
      </c>
      <c r="M136" s="35"/>
      <c r="N136" s="43">
        <f t="shared" si="28"/>
        <v>27.56326595744681</v>
      </c>
      <c r="O136" s="48">
        <f t="shared" si="34"/>
        <v>27.56326595744681</v>
      </c>
      <c r="P136" s="51"/>
      <c r="Q136" s="53">
        <f t="shared" si="29"/>
        <v>0.4485</v>
      </c>
      <c r="R136" s="53">
        <f t="shared" si="30"/>
        <v>0.4485</v>
      </c>
    </row>
    <row r="137" spans="1:18" ht="12">
      <c r="A137" s="4">
        <v>333</v>
      </c>
      <c r="B137" s="3" t="s">
        <v>150</v>
      </c>
      <c r="C137" s="12" t="s">
        <v>219</v>
      </c>
      <c r="D137" s="8"/>
      <c r="E137" s="8">
        <v>165</v>
      </c>
      <c r="F137" s="35">
        <f t="shared" si="31"/>
        <v>165</v>
      </c>
      <c r="G137" s="35"/>
      <c r="H137" s="43">
        <v>55.5</v>
      </c>
      <c r="I137" s="23">
        <f t="shared" si="32"/>
        <v>55.5</v>
      </c>
      <c r="J137" s="35"/>
      <c r="K137" s="43">
        <v>29.220750000000006</v>
      </c>
      <c r="L137" s="43">
        <f t="shared" si="33"/>
        <v>29.220750000000006</v>
      </c>
      <c r="M137" s="35"/>
      <c r="N137" s="43">
        <f t="shared" si="28"/>
        <v>26.279249999999994</v>
      </c>
      <c r="O137" s="48">
        <f t="shared" si="34"/>
        <v>26.279249999999994</v>
      </c>
      <c r="P137" s="51"/>
      <c r="Q137" s="53">
        <f t="shared" si="29"/>
        <v>0.5265000000000001</v>
      </c>
      <c r="R137" s="53">
        <f t="shared" si="30"/>
        <v>0.5265000000000001</v>
      </c>
    </row>
    <row r="138" spans="1:18" ht="12">
      <c r="A138" s="4">
        <v>332</v>
      </c>
      <c r="B138" s="3" t="s">
        <v>134</v>
      </c>
      <c r="C138" s="12" t="s">
        <v>219</v>
      </c>
      <c r="D138" s="8"/>
      <c r="E138" s="8">
        <v>256</v>
      </c>
      <c r="F138" s="35">
        <f t="shared" si="31"/>
        <v>256</v>
      </c>
      <c r="G138" s="35"/>
      <c r="H138" s="43">
        <v>32.42666666666667</v>
      </c>
      <c r="I138" s="23">
        <f t="shared" si="32"/>
        <v>32.42666666666667</v>
      </c>
      <c r="J138" s="35"/>
      <c r="K138" s="43">
        <v>6.660437333333334</v>
      </c>
      <c r="L138" s="43">
        <f t="shared" si="33"/>
        <v>6.660437333333334</v>
      </c>
      <c r="M138" s="35"/>
      <c r="N138" s="43">
        <f t="shared" si="28"/>
        <v>25.766229333333335</v>
      </c>
      <c r="O138" s="48">
        <f t="shared" si="34"/>
        <v>25.766229333333335</v>
      </c>
      <c r="P138" s="51"/>
      <c r="Q138" s="53">
        <f t="shared" si="29"/>
        <v>0.2054</v>
      </c>
      <c r="R138" s="53">
        <f t="shared" si="30"/>
        <v>0.2054</v>
      </c>
    </row>
    <row r="139" spans="1:18" ht="12">
      <c r="A139" s="2">
        <v>102</v>
      </c>
      <c r="B139" s="3" t="s">
        <v>149</v>
      </c>
      <c r="C139" s="12" t="s">
        <v>219</v>
      </c>
      <c r="D139" s="8"/>
      <c r="E139" s="8">
        <v>225</v>
      </c>
      <c r="F139" s="35">
        <f t="shared" si="31"/>
        <v>225</v>
      </c>
      <c r="G139" s="35"/>
      <c r="H139" s="43">
        <v>64.28571428571428</v>
      </c>
      <c r="I139" s="23">
        <f t="shared" si="32"/>
        <v>64.28571428571428</v>
      </c>
      <c r="J139" s="35"/>
      <c r="K139" s="43">
        <v>41.785714285714285</v>
      </c>
      <c r="L139" s="43">
        <f t="shared" si="33"/>
        <v>41.785714285714285</v>
      </c>
      <c r="M139" s="35"/>
      <c r="N139" s="43">
        <f aca="true" t="shared" si="35" ref="N139:N151">H139-K139</f>
        <v>22.499999999999993</v>
      </c>
      <c r="O139" s="48">
        <f t="shared" si="34"/>
        <v>22.499999999999993</v>
      </c>
      <c r="P139" s="51"/>
      <c r="Q139" s="53">
        <f t="shared" si="29"/>
        <v>0.65</v>
      </c>
      <c r="R139" s="53">
        <f t="shared" si="30"/>
        <v>0.65</v>
      </c>
    </row>
    <row r="140" spans="1:18" ht="12">
      <c r="A140" s="4">
        <v>305</v>
      </c>
      <c r="B140" s="3" t="s">
        <v>152</v>
      </c>
      <c r="C140" s="12" t="s">
        <v>219</v>
      </c>
      <c r="D140" s="8"/>
      <c r="E140" s="8">
        <v>103</v>
      </c>
      <c r="F140" s="35">
        <f t="shared" si="31"/>
        <v>103</v>
      </c>
      <c r="G140" s="35"/>
      <c r="H140" s="43">
        <v>32.91752577319588</v>
      </c>
      <c r="I140" s="23">
        <f t="shared" si="32"/>
        <v>32.91752577319588</v>
      </c>
      <c r="J140" s="35"/>
      <c r="K140" s="43">
        <v>11.040538144329899</v>
      </c>
      <c r="L140" s="43">
        <f t="shared" si="33"/>
        <v>11.040538144329899</v>
      </c>
      <c r="M140" s="35"/>
      <c r="N140" s="43">
        <f t="shared" si="35"/>
        <v>21.876987628865976</v>
      </c>
      <c r="O140" s="48">
        <f t="shared" si="34"/>
        <v>21.876987628865976</v>
      </c>
      <c r="P140" s="51"/>
      <c r="Q140" s="53">
        <f t="shared" si="29"/>
        <v>0.33540000000000003</v>
      </c>
      <c r="R140" s="53">
        <f t="shared" si="30"/>
        <v>0.33540000000000003</v>
      </c>
    </row>
    <row r="141" spans="1:18" ht="12">
      <c r="A141" s="2">
        <v>517</v>
      </c>
      <c r="B141" s="3" t="s">
        <v>147</v>
      </c>
      <c r="C141" s="12" t="s">
        <v>219</v>
      </c>
      <c r="D141" s="8"/>
      <c r="E141" s="8">
        <v>154</v>
      </c>
      <c r="F141" s="35">
        <f t="shared" si="31"/>
        <v>154</v>
      </c>
      <c r="G141" s="35"/>
      <c r="H141" s="43">
        <v>34.375</v>
      </c>
      <c r="I141" s="23">
        <f t="shared" si="32"/>
        <v>34.375</v>
      </c>
      <c r="J141" s="35"/>
      <c r="K141" s="43">
        <v>12.5125</v>
      </c>
      <c r="L141" s="43">
        <f t="shared" si="33"/>
        <v>12.5125</v>
      </c>
      <c r="M141" s="35"/>
      <c r="N141" s="43">
        <f t="shared" si="35"/>
        <v>21.8625</v>
      </c>
      <c r="O141" s="48">
        <f t="shared" si="34"/>
        <v>21.8625</v>
      </c>
      <c r="P141" s="51"/>
      <c r="Q141" s="53">
        <f t="shared" si="29"/>
        <v>0.364</v>
      </c>
      <c r="R141" s="53">
        <f t="shared" si="30"/>
        <v>0.364</v>
      </c>
    </row>
    <row r="142" spans="1:18" ht="12">
      <c r="A142" s="2">
        <v>210</v>
      </c>
      <c r="B142" s="3" t="s">
        <v>146</v>
      </c>
      <c r="C142" s="12" t="s">
        <v>219</v>
      </c>
      <c r="D142" s="8"/>
      <c r="E142" s="8">
        <v>117</v>
      </c>
      <c r="F142" s="35">
        <f t="shared" si="31"/>
        <v>117</v>
      </c>
      <c r="G142" s="35"/>
      <c r="H142" s="43">
        <v>23.15625</v>
      </c>
      <c r="I142" s="23">
        <f t="shared" si="32"/>
        <v>23.15625</v>
      </c>
      <c r="J142" s="35"/>
      <c r="K142" s="43">
        <v>1.595465625</v>
      </c>
      <c r="L142" s="43">
        <f t="shared" si="33"/>
        <v>1.595465625</v>
      </c>
      <c r="M142" s="35"/>
      <c r="N142" s="43">
        <f t="shared" si="35"/>
        <v>21.560784375</v>
      </c>
      <c r="O142" s="48">
        <f t="shared" si="34"/>
        <v>21.560784375</v>
      </c>
      <c r="P142" s="51"/>
      <c r="Q142" s="53">
        <f t="shared" si="29"/>
        <v>0.0689</v>
      </c>
      <c r="R142" s="53">
        <f t="shared" si="30"/>
        <v>0.0689</v>
      </c>
    </row>
    <row r="143" spans="1:18" ht="12">
      <c r="A143" s="2">
        <v>338</v>
      </c>
      <c r="B143" s="3" t="s">
        <v>167</v>
      </c>
      <c r="C143" s="12" t="s">
        <v>219</v>
      </c>
      <c r="D143" s="8"/>
      <c r="E143" s="8">
        <v>42</v>
      </c>
      <c r="F143" s="35">
        <f t="shared" si="31"/>
        <v>42</v>
      </c>
      <c r="G143" s="35"/>
      <c r="H143" s="43">
        <v>35</v>
      </c>
      <c r="I143" s="23">
        <f t="shared" si="32"/>
        <v>35</v>
      </c>
      <c r="J143" s="35"/>
      <c r="K143" s="43">
        <v>13.65</v>
      </c>
      <c r="L143" s="43">
        <f t="shared" si="33"/>
        <v>13.65</v>
      </c>
      <c r="M143" s="35"/>
      <c r="N143" s="43">
        <f t="shared" si="35"/>
        <v>21.35</v>
      </c>
      <c r="O143" s="48">
        <f t="shared" si="34"/>
        <v>21.35</v>
      </c>
      <c r="P143" s="51"/>
      <c r="Q143" s="53">
        <f t="shared" si="29"/>
        <v>0.39</v>
      </c>
      <c r="R143" s="53">
        <f t="shared" si="30"/>
        <v>0.39</v>
      </c>
    </row>
    <row r="144" spans="1:18" ht="12">
      <c r="A144" s="2">
        <v>344</v>
      </c>
      <c r="B144" s="3" t="s">
        <v>143</v>
      </c>
      <c r="C144" s="12" t="s">
        <v>219</v>
      </c>
      <c r="D144" s="8"/>
      <c r="E144" s="8">
        <v>155</v>
      </c>
      <c r="F144" s="35">
        <f t="shared" si="31"/>
        <v>155</v>
      </c>
      <c r="G144" s="50"/>
      <c r="H144" s="43">
        <v>23.705882352941178</v>
      </c>
      <c r="I144" s="23">
        <f t="shared" si="32"/>
        <v>23.705882352941178</v>
      </c>
      <c r="J144" s="50"/>
      <c r="K144" s="43">
        <v>2.372958823529412</v>
      </c>
      <c r="L144" s="43">
        <f t="shared" si="33"/>
        <v>2.372958823529412</v>
      </c>
      <c r="M144" s="50"/>
      <c r="N144" s="43">
        <f t="shared" si="35"/>
        <v>21.332923529411765</v>
      </c>
      <c r="O144" s="48">
        <f t="shared" si="34"/>
        <v>21.332923529411765</v>
      </c>
      <c r="P144" s="54"/>
      <c r="Q144" s="53">
        <f t="shared" si="29"/>
        <v>0.1001</v>
      </c>
      <c r="R144" s="53">
        <f t="shared" si="30"/>
        <v>0.1001</v>
      </c>
    </row>
    <row r="145" spans="1:18" ht="12">
      <c r="A145" s="2">
        <v>519</v>
      </c>
      <c r="B145" s="3" t="s">
        <v>156</v>
      </c>
      <c r="C145" s="12" t="s">
        <v>219</v>
      </c>
      <c r="D145" s="8"/>
      <c r="E145" s="8">
        <v>70</v>
      </c>
      <c r="F145" s="35">
        <f t="shared" si="31"/>
        <v>70</v>
      </c>
      <c r="G145" s="35"/>
      <c r="H145" s="43">
        <v>23.814432989690722</v>
      </c>
      <c r="I145" s="23">
        <f t="shared" si="32"/>
        <v>23.814432989690722</v>
      </c>
      <c r="J145" s="35"/>
      <c r="K145" s="43">
        <v>4.705731958762887</v>
      </c>
      <c r="L145" s="43">
        <f t="shared" si="33"/>
        <v>4.705731958762887</v>
      </c>
      <c r="M145" s="35"/>
      <c r="N145" s="43">
        <f t="shared" si="35"/>
        <v>19.108701030927836</v>
      </c>
      <c r="O145" s="48">
        <f t="shared" si="34"/>
        <v>19.108701030927836</v>
      </c>
      <c r="P145" s="51"/>
      <c r="Q145" s="53">
        <f t="shared" si="29"/>
        <v>0.1976</v>
      </c>
      <c r="R145" s="53">
        <f t="shared" si="30"/>
        <v>0.1976</v>
      </c>
    </row>
    <row r="146" spans="1:18" ht="12">
      <c r="A146" s="4">
        <v>421</v>
      </c>
      <c r="B146" s="3" t="s">
        <v>153</v>
      </c>
      <c r="C146" s="12" t="s">
        <v>219</v>
      </c>
      <c r="D146" s="8"/>
      <c r="E146" s="8">
        <v>94</v>
      </c>
      <c r="F146" s="35">
        <f t="shared" si="31"/>
        <v>94</v>
      </c>
      <c r="G146" s="35"/>
      <c r="H146" s="43">
        <v>24.905982905982906</v>
      </c>
      <c r="I146" s="23">
        <f t="shared" si="32"/>
        <v>24.905982905982906</v>
      </c>
      <c r="J146" s="35"/>
      <c r="K146" s="43">
        <v>7.317377777777778</v>
      </c>
      <c r="L146" s="43">
        <f t="shared" si="33"/>
        <v>7.317377777777778</v>
      </c>
      <c r="M146" s="35"/>
      <c r="N146" s="43">
        <f t="shared" si="35"/>
        <v>17.588605128205128</v>
      </c>
      <c r="O146" s="48">
        <f t="shared" si="34"/>
        <v>17.588605128205128</v>
      </c>
      <c r="P146" s="51"/>
      <c r="Q146" s="53">
        <f t="shared" si="29"/>
        <v>0.2938</v>
      </c>
      <c r="R146" s="53">
        <f t="shared" si="30"/>
        <v>0.2938</v>
      </c>
    </row>
    <row r="147" spans="1:18" ht="12">
      <c r="A147" s="2">
        <v>335</v>
      </c>
      <c r="B147" s="3" t="s">
        <v>151</v>
      </c>
      <c r="C147" s="12" t="s">
        <v>219</v>
      </c>
      <c r="D147" s="9"/>
      <c r="E147" s="8">
        <v>125</v>
      </c>
      <c r="F147" s="35">
        <f t="shared" si="31"/>
        <v>125</v>
      </c>
      <c r="G147" s="35"/>
      <c r="H147" s="43">
        <v>26.595744680851062</v>
      </c>
      <c r="I147" s="23">
        <f t="shared" si="32"/>
        <v>26.595744680851062</v>
      </c>
      <c r="J147" s="35"/>
      <c r="K147" s="43">
        <v>11.513297872340427</v>
      </c>
      <c r="L147" s="43">
        <f t="shared" si="33"/>
        <v>11.513297872340427</v>
      </c>
      <c r="M147" s="35"/>
      <c r="N147" s="43">
        <f t="shared" si="35"/>
        <v>15.082446808510635</v>
      </c>
      <c r="O147" s="48">
        <f t="shared" si="34"/>
        <v>15.082446808510635</v>
      </c>
      <c r="P147" s="51"/>
      <c r="Q147" s="53">
        <f t="shared" si="29"/>
        <v>0.43290000000000006</v>
      </c>
      <c r="R147" s="53">
        <f t="shared" si="30"/>
        <v>0.43290000000000006</v>
      </c>
    </row>
    <row r="148" spans="1:18" ht="12">
      <c r="A148" s="4">
        <v>125</v>
      </c>
      <c r="B148" s="3" t="s">
        <v>179</v>
      </c>
      <c r="C148" s="12" t="s">
        <v>219</v>
      </c>
      <c r="D148" s="8"/>
      <c r="E148" s="8">
        <v>19</v>
      </c>
      <c r="F148" s="35">
        <f t="shared" si="31"/>
        <v>19</v>
      </c>
      <c r="G148" s="35"/>
      <c r="H148" s="43">
        <v>19</v>
      </c>
      <c r="I148" s="23">
        <f t="shared" si="32"/>
        <v>19</v>
      </c>
      <c r="J148" s="35"/>
      <c r="K148" s="43">
        <v>4.94</v>
      </c>
      <c r="L148" s="43">
        <f t="shared" si="33"/>
        <v>4.94</v>
      </c>
      <c r="M148" s="35"/>
      <c r="N148" s="43">
        <f t="shared" si="35"/>
        <v>14.059999999999999</v>
      </c>
      <c r="O148" s="48">
        <f t="shared" si="34"/>
        <v>14.059999999999999</v>
      </c>
      <c r="P148" s="51"/>
      <c r="Q148" s="53">
        <f t="shared" si="29"/>
        <v>0.26</v>
      </c>
      <c r="R148" s="53">
        <f t="shared" si="30"/>
        <v>0.26</v>
      </c>
    </row>
    <row r="149" spans="1:18" ht="12">
      <c r="A149" s="2">
        <v>417</v>
      </c>
      <c r="B149" s="3" t="s">
        <v>160</v>
      </c>
      <c r="C149" s="12" t="s">
        <v>219</v>
      </c>
      <c r="D149" s="8"/>
      <c r="E149" s="8">
        <v>55</v>
      </c>
      <c r="F149" s="35">
        <f t="shared" si="31"/>
        <v>55</v>
      </c>
      <c r="G149" s="35"/>
      <c r="H149" s="43">
        <v>12.327586206896552</v>
      </c>
      <c r="I149" s="23">
        <f t="shared" si="32"/>
        <v>12.327586206896552</v>
      </c>
      <c r="J149" s="35"/>
      <c r="K149" s="43">
        <v>1.233991379310345</v>
      </c>
      <c r="L149" s="43">
        <f t="shared" si="33"/>
        <v>1.233991379310345</v>
      </c>
      <c r="M149" s="35"/>
      <c r="N149" s="43">
        <f t="shared" si="35"/>
        <v>11.093594827586207</v>
      </c>
      <c r="O149" s="48">
        <f t="shared" si="34"/>
        <v>11.093594827586207</v>
      </c>
      <c r="P149" s="51"/>
      <c r="Q149" s="53">
        <f t="shared" si="29"/>
        <v>0.10010000000000001</v>
      </c>
      <c r="R149" s="53">
        <f t="shared" si="30"/>
        <v>0.10010000000000001</v>
      </c>
    </row>
    <row r="150" spans="1:18" ht="12">
      <c r="A150" s="2">
        <v>219</v>
      </c>
      <c r="B150" s="3" t="s">
        <v>170</v>
      </c>
      <c r="C150" s="12" t="s">
        <v>219</v>
      </c>
      <c r="D150" s="8"/>
      <c r="E150" s="8">
        <v>21</v>
      </c>
      <c r="F150" s="35">
        <f t="shared" si="31"/>
        <v>21</v>
      </c>
      <c r="G150" s="35"/>
      <c r="H150" s="43">
        <v>10.5</v>
      </c>
      <c r="I150" s="23">
        <f t="shared" si="32"/>
        <v>10.5</v>
      </c>
      <c r="J150" s="35"/>
      <c r="K150" s="43">
        <v>0</v>
      </c>
      <c r="L150" s="43">
        <f t="shared" si="33"/>
        <v>0</v>
      </c>
      <c r="M150" s="35"/>
      <c r="N150" s="43">
        <f t="shared" si="35"/>
        <v>10.5</v>
      </c>
      <c r="O150" s="48">
        <f t="shared" si="34"/>
        <v>10.5</v>
      </c>
      <c r="P150" s="51"/>
      <c r="Q150" s="53">
        <f t="shared" si="29"/>
        <v>0</v>
      </c>
      <c r="R150" s="53">
        <f t="shared" si="30"/>
        <v>0</v>
      </c>
    </row>
    <row r="151" spans="1:18" ht="12">
      <c r="A151" s="2">
        <v>418</v>
      </c>
      <c r="B151" s="3" t="s">
        <v>163</v>
      </c>
      <c r="C151" s="12" t="s">
        <v>219</v>
      </c>
      <c r="D151" s="8"/>
      <c r="E151" s="8">
        <v>44</v>
      </c>
      <c r="F151" s="35">
        <f t="shared" si="31"/>
        <v>44</v>
      </c>
      <c r="G151" s="35"/>
      <c r="H151" s="43">
        <v>10.79245283018868</v>
      </c>
      <c r="I151" s="23">
        <f t="shared" si="32"/>
        <v>10.79245283018868</v>
      </c>
      <c r="J151" s="35"/>
      <c r="K151" s="43">
        <v>1.080324528301887</v>
      </c>
      <c r="L151" s="43">
        <f t="shared" si="33"/>
        <v>1.080324528301887</v>
      </c>
      <c r="M151" s="35"/>
      <c r="N151" s="43">
        <f t="shared" si="35"/>
        <v>9.712128301886793</v>
      </c>
      <c r="O151" s="48">
        <f t="shared" si="34"/>
        <v>9.712128301886793</v>
      </c>
      <c r="P151" s="51"/>
      <c r="Q151" s="53">
        <f t="shared" si="29"/>
        <v>0.10010000000000001</v>
      </c>
      <c r="R151" s="53">
        <f t="shared" si="30"/>
        <v>0.10010000000000001</v>
      </c>
    </row>
    <row r="152" spans="1:18" ht="12">
      <c r="A152" s="2" t="s">
        <v>2</v>
      </c>
      <c r="B152" s="3" t="s">
        <v>3</v>
      </c>
      <c r="C152" s="12" t="s">
        <v>217</v>
      </c>
      <c r="D152" s="8">
        <v>23</v>
      </c>
      <c r="E152" s="8"/>
      <c r="F152" s="35">
        <f t="shared" si="31"/>
        <v>23</v>
      </c>
      <c r="G152" s="35">
        <v>9.633507853403142</v>
      </c>
      <c r="H152" s="43"/>
      <c r="I152" s="23">
        <f t="shared" si="32"/>
        <v>9.633507853403142</v>
      </c>
      <c r="J152" s="35">
        <v>0.8516020942408378</v>
      </c>
      <c r="K152" s="43"/>
      <c r="L152" s="43">
        <f t="shared" si="33"/>
        <v>0.8516020942408378</v>
      </c>
      <c r="M152" s="35">
        <f>G152-J152</f>
        <v>8.781905759162305</v>
      </c>
      <c r="N152" s="43"/>
      <c r="O152" s="48">
        <f t="shared" si="34"/>
        <v>8.781905759162305</v>
      </c>
      <c r="P152" s="51">
        <f>J152/G152</f>
        <v>0.0884</v>
      </c>
      <c r="Q152" s="53"/>
      <c r="R152" s="53">
        <f aca="true" t="shared" si="36" ref="R152:R173">L152/I152</f>
        <v>0.0884</v>
      </c>
    </row>
    <row r="153" spans="1:18" ht="12">
      <c r="A153" s="4">
        <v>252</v>
      </c>
      <c r="B153" s="3" t="s">
        <v>162</v>
      </c>
      <c r="C153" s="12" t="s">
        <v>219</v>
      </c>
      <c r="D153" s="8"/>
      <c r="E153" s="8">
        <v>43</v>
      </c>
      <c r="F153" s="35">
        <f t="shared" si="31"/>
        <v>43</v>
      </c>
      <c r="G153" s="35"/>
      <c r="H153" s="43">
        <v>7.478260869565217</v>
      </c>
      <c r="I153" s="23">
        <f t="shared" si="32"/>
        <v>7.478260869565217</v>
      </c>
      <c r="J153" s="35"/>
      <c r="K153" s="43">
        <v>0</v>
      </c>
      <c r="L153" s="43">
        <f t="shared" si="33"/>
        <v>0</v>
      </c>
      <c r="M153" s="35"/>
      <c r="N153" s="43">
        <f aca="true" t="shared" si="37" ref="N153:N191">H153-K153</f>
        <v>7.478260869565217</v>
      </c>
      <c r="O153" s="48">
        <f t="shared" si="34"/>
        <v>7.478260869565217</v>
      </c>
      <c r="P153" s="51"/>
      <c r="Q153" s="53">
        <f aca="true" t="shared" si="38" ref="Q153:Q173">K153/H153</f>
        <v>0</v>
      </c>
      <c r="R153" s="53">
        <f t="shared" si="36"/>
        <v>0</v>
      </c>
    </row>
    <row r="154" spans="1:18" ht="12">
      <c r="A154" s="4">
        <v>422</v>
      </c>
      <c r="B154" s="3" t="s">
        <v>173</v>
      </c>
      <c r="C154" s="12" t="s">
        <v>219</v>
      </c>
      <c r="D154" s="8"/>
      <c r="E154" s="8">
        <v>22</v>
      </c>
      <c r="F154" s="35">
        <f t="shared" si="31"/>
        <v>22</v>
      </c>
      <c r="G154" s="35"/>
      <c r="H154" s="43">
        <v>8.105263157894736</v>
      </c>
      <c r="I154" s="23">
        <f t="shared" si="32"/>
        <v>8.105263157894736</v>
      </c>
      <c r="J154" s="35"/>
      <c r="K154" s="43">
        <v>1.5067684210526313</v>
      </c>
      <c r="L154" s="43">
        <f t="shared" si="33"/>
        <v>1.5067684210526313</v>
      </c>
      <c r="M154" s="35"/>
      <c r="N154" s="43">
        <f t="shared" si="37"/>
        <v>6.598494736842105</v>
      </c>
      <c r="O154" s="48">
        <f t="shared" si="34"/>
        <v>6.598494736842105</v>
      </c>
      <c r="P154" s="51"/>
      <c r="Q154" s="53">
        <f t="shared" si="38"/>
        <v>0.18589999999999998</v>
      </c>
      <c r="R154" s="53">
        <f t="shared" si="36"/>
        <v>0.18589999999999998</v>
      </c>
    </row>
    <row r="155" spans="1:18" ht="12">
      <c r="A155" s="4">
        <v>337</v>
      </c>
      <c r="B155" s="3" t="s">
        <v>172</v>
      </c>
      <c r="C155" s="12" t="s">
        <v>219</v>
      </c>
      <c r="D155" s="8"/>
      <c r="E155" s="8">
        <v>18</v>
      </c>
      <c r="F155" s="35">
        <f t="shared" si="31"/>
        <v>18</v>
      </c>
      <c r="G155" s="35"/>
      <c r="H155" s="43">
        <v>6</v>
      </c>
      <c r="I155" s="23">
        <f t="shared" si="32"/>
        <v>6</v>
      </c>
      <c r="J155" s="35"/>
      <c r="K155" s="43">
        <v>0</v>
      </c>
      <c r="L155" s="43">
        <f t="shared" si="33"/>
        <v>0</v>
      </c>
      <c r="M155" s="35"/>
      <c r="N155" s="43">
        <f t="shared" si="37"/>
        <v>6</v>
      </c>
      <c r="O155" s="48">
        <f t="shared" si="34"/>
        <v>6</v>
      </c>
      <c r="P155" s="51"/>
      <c r="Q155" s="53">
        <f t="shared" si="38"/>
        <v>0</v>
      </c>
      <c r="R155" s="53">
        <f t="shared" si="36"/>
        <v>0</v>
      </c>
    </row>
    <row r="156" spans="1:18" ht="12">
      <c r="A156" s="4" t="s">
        <v>191</v>
      </c>
      <c r="B156" s="3" t="s">
        <v>192</v>
      </c>
      <c r="C156" s="12" t="s">
        <v>219</v>
      </c>
      <c r="D156" s="8"/>
      <c r="E156" s="8">
        <v>8</v>
      </c>
      <c r="F156" s="35">
        <f t="shared" si="31"/>
        <v>8</v>
      </c>
      <c r="G156" s="35"/>
      <c r="H156" s="43">
        <v>6</v>
      </c>
      <c r="I156" s="23">
        <f t="shared" si="32"/>
        <v>6</v>
      </c>
      <c r="J156" s="35"/>
      <c r="K156" s="43">
        <v>0</v>
      </c>
      <c r="L156" s="43">
        <f t="shared" si="33"/>
        <v>0</v>
      </c>
      <c r="M156" s="35"/>
      <c r="N156" s="43">
        <f t="shared" si="37"/>
        <v>6</v>
      </c>
      <c r="O156" s="48">
        <f t="shared" si="34"/>
        <v>6</v>
      </c>
      <c r="P156" s="51"/>
      <c r="Q156" s="53">
        <f t="shared" si="38"/>
        <v>0</v>
      </c>
      <c r="R156" s="53">
        <f t="shared" si="36"/>
        <v>0</v>
      </c>
    </row>
    <row r="157" spans="1:18" ht="12">
      <c r="A157" s="2">
        <v>521</v>
      </c>
      <c r="B157" s="3" t="s">
        <v>180</v>
      </c>
      <c r="C157" s="12" t="s">
        <v>219</v>
      </c>
      <c r="D157" s="8"/>
      <c r="E157" s="8">
        <v>14</v>
      </c>
      <c r="F157" s="35">
        <f t="shared" si="31"/>
        <v>14</v>
      </c>
      <c r="G157" s="35"/>
      <c r="H157" s="43">
        <v>5.7272727272727275</v>
      </c>
      <c r="I157" s="23">
        <f t="shared" si="32"/>
        <v>5.7272727272727275</v>
      </c>
      <c r="J157" s="35"/>
      <c r="K157" s="43">
        <v>0</v>
      </c>
      <c r="L157" s="43">
        <f t="shared" si="33"/>
        <v>0</v>
      </c>
      <c r="M157" s="35"/>
      <c r="N157" s="43">
        <f t="shared" si="37"/>
        <v>5.7272727272727275</v>
      </c>
      <c r="O157" s="48">
        <f t="shared" si="34"/>
        <v>5.7272727272727275</v>
      </c>
      <c r="P157" s="51"/>
      <c r="Q157" s="53">
        <f t="shared" si="38"/>
        <v>0</v>
      </c>
      <c r="R157" s="53">
        <f t="shared" si="36"/>
        <v>0</v>
      </c>
    </row>
    <row r="158" spans="1:18" ht="12">
      <c r="A158" s="2">
        <v>202</v>
      </c>
      <c r="B158" s="3" t="s">
        <v>155</v>
      </c>
      <c r="C158" s="12" t="s">
        <v>219</v>
      </c>
      <c r="D158" s="8"/>
      <c r="E158" s="8">
        <v>232</v>
      </c>
      <c r="F158" s="35">
        <f t="shared" si="31"/>
        <v>232</v>
      </c>
      <c r="G158" s="35"/>
      <c r="H158" s="43">
        <v>19.53684210526316</v>
      </c>
      <c r="I158" s="23">
        <f t="shared" si="32"/>
        <v>19.53684210526316</v>
      </c>
      <c r="J158" s="35"/>
      <c r="K158" s="43">
        <v>14.273616842105266</v>
      </c>
      <c r="L158" s="43">
        <f t="shared" si="33"/>
        <v>14.273616842105266</v>
      </c>
      <c r="M158" s="35"/>
      <c r="N158" s="43">
        <f t="shared" si="37"/>
        <v>5.263225263157892</v>
      </c>
      <c r="O158" s="48">
        <f t="shared" si="34"/>
        <v>5.263225263157892</v>
      </c>
      <c r="P158" s="51"/>
      <c r="Q158" s="53">
        <f t="shared" si="38"/>
        <v>0.7306000000000001</v>
      </c>
      <c r="R158" s="53">
        <f t="shared" si="36"/>
        <v>0.7306000000000001</v>
      </c>
    </row>
    <row r="159" spans="1:18" ht="12">
      <c r="A159" s="2" t="s">
        <v>177</v>
      </c>
      <c r="B159" s="3" t="s">
        <v>178</v>
      </c>
      <c r="C159" s="13" t="s">
        <v>219</v>
      </c>
      <c r="D159" s="8"/>
      <c r="E159" s="8">
        <v>21</v>
      </c>
      <c r="F159" s="35">
        <f t="shared" si="31"/>
        <v>21</v>
      </c>
      <c r="G159" s="35"/>
      <c r="H159" s="43">
        <v>7</v>
      </c>
      <c r="I159" s="23">
        <f t="shared" si="32"/>
        <v>7</v>
      </c>
      <c r="J159" s="35"/>
      <c r="K159" s="43">
        <v>2.275</v>
      </c>
      <c r="L159" s="43">
        <f t="shared" si="33"/>
        <v>2.275</v>
      </c>
      <c r="M159" s="35"/>
      <c r="N159" s="43">
        <f t="shared" si="37"/>
        <v>4.725</v>
      </c>
      <c r="O159" s="48">
        <f t="shared" si="34"/>
        <v>4.725</v>
      </c>
      <c r="P159" s="51"/>
      <c r="Q159" s="53">
        <f t="shared" si="38"/>
        <v>0.325</v>
      </c>
      <c r="R159" s="53">
        <f t="shared" si="36"/>
        <v>0.325</v>
      </c>
    </row>
    <row r="160" spans="1:18" ht="12">
      <c r="A160" s="4" t="s">
        <v>168</v>
      </c>
      <c r="B160" s="3" t="s">
        <v>169</v>
      </c>
      <c r="C160" s="12" t="s">
        <v>219</v>
      </c>
      <c r="D160" s="8"/>
      <c r="E160" s="8">
        <v>44</v>
      </c>
      <c r="F160" s="35">
        <f t="shared" si="31"/>
        <v>44</v>
      </c>
      <c r="G160" s="35"/>
      <c r="H160" s="43">
        <v>9.565217391304348</v>
      </c>
      <c r="I160" s="23">
        <f t="shared" si="32"/>
        <v>9.565217391304348</v>
      </c>
      <c r="J160" s="35"/>
      <c r="K160" s="43">
        <v>4.973913043478261</v>
      </c>
      <c r="L160" s="43">
        <f t="shared" si="33"/>
        <v>4.973913043478261</v>
      </c>
      <c r="M160" s="35"/>
      <c r="N160" s="43">
        <f t="shared" si="37"/>
        <v>4.591304347826087</v>
      </c>
      <c r="O160" s="48">
        <f t="shared" si="34"/>
        <v>4.591304347826087</v>
      </c>
      <c r="P160" s="51"/>
      <c r="Q160" s="53">
        <f t="shared" si="38"/>
        <v>0.52</v>
      </c>
      <c r="R160" s="53">
        <f t="shared" si="36"/>
        <v>0.52</v>
      </c>
    </row>
    <row r="161" spans="1:18" ht="12">
      <c r="A161" s="2">
        <v>414</v>
      </c>
      <c r="B161" s="3" t="s">
        <v>166</v>
      </c>
      <c r="C161" s="12" t="s">
        <v>219</v>
      </c>
      <c r="D161" s="8"/>
      <c r="E161" s="8">
        <v>68</v>
      </c>
      <c r="F161" s="35">
        <f t="shared" si="31"/>
        <v>68</v>
      </c>
      <c r="G161" s="35"/>
      <c r="H161" s="43">
        <v>10.127659574468085</v>
      </c>
      <c r="I161" s="23">
        <f t="shared" si="32"/>
        <v>10.127659574468085</v>
      </c>
      <c r="J161" s="35"/>
      <c r="K161" s="43">
        <v>5.648195744680851</v>
      </c>
      <c r="L161" s="43">
        <f t="shared" si="33"/>
        <v>5.648195744680851</v>
      </c>
      <c r="M161" s="35"/>
      <c r="N161" s="43">
        <f t="shared" si="37"/>
        <v>4.4794638297872345</v>
      </c>
      <c r="O161" s="48">
        <f t="shared" si="34"/>
        <v>4.4794638297872345</v>
      </c>
      <c r="P161" s="51"/>
      <c r="Q161" s="53">
        <f t="shared" si="38"/>
        <v>0.5577</v>
      </c>
      <c r="R161" s="53">
        <f t="shared" si="36"/>
        <v>0.5577</v>
      </c>
    </row>
    <row r="162" spans="1:18" ht="12">
      <c r="A162" s="2">
        <v>302</v>
      </c>
      <c r="B162" s="3" t="s">
        <v>185</v>
      </c>
      <c r="C162" s="12" t="s">
        <v>219</v>
      </c>
      <c r="D162" s="8"/>
      <c r="E162" s="8">
        <v>9</v>
      </c>
      <c r="F162" s="35">
        <f t="shared" si="31"/>
        <v>9</v>
      </c>
      <c r="G162" s="35"/>
      <c r="H162" s="43">
        <v>3</v>
      </c>
      <c r="I162" s="23">
        <f t="shared" si="32"/>
        <v>3</v>
      </c>
      <c r="J162" s="35"/>
      <c r="K162" s="43">
        <v>0</v>
      </c>
      <c r="L162" s="43">
        <f t="shared" si="33"/>
        <v>0</v>
      </c>
      <c r="M162" s="35"/>
      <c r="N162" s="43">
        <f t="shared" si="37"/>
        <v>3</v>
      </c>
      <c r="O162" s="48">
        <f t="shared" si="34"/>
        <v>3</v>
      </c>
      <c r="P162" s="51"/>
      <c r="Q162" s="53">
        <f t="shared" si="38"/>
        <v>0</v>
      </c>
      <c r="R162" s="53">
        <f t="shared" si="36"/>
        <v>0</v>
      </c>
    </row>
    <row r="163" spans="1:18" ht="12">
      <c r="A163" s="4">
        <v>346</v>
      </c>
      <c r="B163" s="3" t="s">
        <v>196</v>
      </c>
      <c r="C163" s="12" t="s">
        <v>219</v>
      </c>
      <c r="D163" s="8"/>
      <c r="E163" s="8">
        <v>6</v>
      </c>
      <c r="F163" s="35">
        <f t="shared" si="31"/>
        <v>6</v>
      </c>
      <c r="G163" s="35"/>
      <c r="H163" s="43">
        <v>3.2</v>
      </c>
      <c r="I163" s="23">
        <f t="shared" si="32"/>
        <v>3.2</v>
      </c>
      <c r="J163" s="35"/>
      <c r="K163" s="43">
        <v>0.52</v>
      </c>
      <c r="L163" s="43">
        <f t="shared" si="33"/>
        <v>0.52</v>
      </c>
      <c r="M163" s="35"/>
      <c r="N163" s="43">
        <f t="shared" si="37"/>
        <v>2.68</v>
      </c>
      <c r="O163" s="48">
        <f t="shared" si="34"/>
        <v>2.68</v>
      </c>
      <c r="P163" s="51"/>
      <c r="Q163" s="53">
        <f t="shared" si="38"/>
        <v>0.1625</v>
      </c>
      <c r="R163" s="53">
        <f t="shared" si="36"/>
        <v>0.1625</v>
      </c>
    </row>
    <row r="164" spans="1:18" ht="12">
      <c r="A164" s="4">
        <v>118</v>
      </c>
      <c r="B164" s="3" t="s">
        <v>184</v>
      </c>
      <c r="C164" s="12" t="s">
        <v>219</v>
      </c>
      <c r="D164" s="8"/>
      <c r="E164" s="8">
        <v>17</v>
      </c>
      <c r="F164" s="35">
        <f aca="true" t="shared" si="39" ref="F164:F191">D164+E164</f>
        <v>17</v>
      </c>
      <c r="G164" s="35"/>
      <c r="H164" s="43">
        <v>4.25</v>
      </c>
      <c r="I164" s="23">
        <f aca="true" t="shared" si="40" ref="I164:I191">G164+H164</f>
        <v>4.25</v>
      </c>
      <c r="J164" s="35"/>
      <c r="K164" s="43">
        <v>1.8398250000000003</v>
      </c>
      <c r="L164" s="43">
        <f aca="true" t="shared" si="41" ref="L164:L191">J164+K164</f>
        <v>1.8398250000000003</v>
      </c>
      <c r="M164" s="35"/>
      <c r="N164" s="43">
        <f t="shared" si="37"/>
        <v>2.4101749999999997</v>
      </c>
      <c r="O164" s="48">
        <f aca="true" t="shared" si="42" ref="O164:O191">I164-L164</f>
        <v>2.4101749999999997</v>
      </c>
      <c r="P164" s="51"/>
      <c r="Q164" s="53">
        <f t="shared" si="38"/>
        <v>0.43290000000000006</v>
      </c>
      <c r="R164" s="53">
        <f t="shared" si="36"/>
        <v>0.43290000000000006</v>
      </c>
    </row>
    <row r="165" spans="1:18" ht="12">
      <c r="A165" s="2">
        <v>358</v>
      </c>
      <c r="B165" s="3" t="s">
        <v>171</v>
      </c>
      <c r="C165" s="12" t="s">
        <v>219</v>
      </c>
      <c r="D165" s="8"/>
      <c r="E165" s="8">
        <v>21</v>
      </c>
      <c r="F165" s="35">
        <f t="shared" si="39"/>
        <v>21</v>
      </c>
      <c r="G165" s="35"/>
      <c r="H165" s="43">
        <v>2.25</v>
      </c>
      <c r="I165" s="23">
        <f t="shared" si="40"/>
        <v>2.25</v>
      </c>
      <c r="J165" s="35"/>
      <c r="K165" s="43">
        <v>0</v>
      </c>
      <c r="L165" s="43">
        <f t="shared" si="41"/>
        <v>0</v>
      </c>
      <c r="M165" s="35"/>
      <c r="N165" s="43">
        <f t="shared" si="37"/>
        <v>2.25</v>
      </c>
      <c r="O165" s="48">
        <f t="shared" si="42"/>
        <v>2.25</v>
      </c>
      <c r="P165" s="51"/>
      <c r="Q165" s="53">
        <f t="shared" si="38"/>
        <v>0</v>
      </c>
      <c r="R165" s="53">
        <f t="shared" si="36"/>
        <v>0</v>
      </c>
    </row>
    <row r="166" spans="1:18" ht="12">
      <c r="A166" s="2">
        <v>427</v>
      </c>
      <c r="B166" s="3" t="s">
        <v>188</v>
      </c>
      <c r="C166" s="12" t="s">
        <v>219</v>
      </c>
      <c r="D166" s="8"/>
      <c r="E166" s="8">
        <v>23</v>
      </c>
      <c r="F166" s="35">
        <f t="shared" si="39"/>
        <v>23</v>
      </c>
      <c r="G166" s="35"/>
      <c r="H166" s="43">
        <v>5.75</v>
      </c>
      <c r="I166" s="23">
        <f t="shared" si="40"/>
        <v>5.75</v>
      </c>
      <c r="J166" s="35"/>
      <c r="K166" s="43">
        <v>3.7375</v>
      </c>
      <c r="L166" s="43">
        <f t="shared" si="41"/>
        <v>3.7375</v>
      </c>
      <c r="M166" s="35"/>
      <c r="N166" s="43">
        <f t="shared" si="37"/>
        <v>2.0125</v>
      </c>
      <c r="O166" s="48">
        <f t="shared" si="42"/>
        <v>2.0125</v>
      </c>
      <c r="P166" s="51"/>
      <c r="Q166" s="53">
        <f t="shared" si="38"/>
        <v>0.65</v>
      </c>
      <c r="R166" s="53">
        <f t="shared" si="36"/>
        <v>0.65</v>
      </c>
    </row>
    <row r="167" spans="1:18" ht="12">
      <c r="A167" s="4">
        <v>423</v>
      </c>
      <c r="B167" s="3" t="s">
        <v>197</v>
      </c>
      <c r="C167" s="12" t="s">
        <v>219</v>
      </c>
      <c r="D167" s="8"/>
      <c r="E167" s="8">
        <v>5</v>
      </c>
      <c r="F167" s="35">
        <f t="shared" si="39"/>
        <v>5</v>
      </c>
      <c r="G167" s="35"/>
      <c r="H167" s="43">
        <v>1.6666666666666665</v>
      </c>
      <c r="I167" s="23">
        <f t="shared" si="40"/>
        <v>1.6666666666666665</v>
      </c>
      <c r="J167" s="35"/>
      <c r="K167" s="43">
        <v>0</v>
      </c>
      <c r="L167" s="43">
        <f t="shared" si="41"/>
        <v>0</v>
      </c>
      <c r="M167" s="35"/>
      <c r="N167" s="43">
        <f t="shared" si="37"/>
        <v>1.6666666666666665</v>
      </c>
      <c r="O167" s="48">
        <f t="shared" si="42"/>
        <v>1.6666666666666665</v>
      </c>
      <c r="P167" s="51"/>
      <c r="Q167" s="53">
        <f t="shared" si="38"/>
        <v>0</v>
      </c>
      <c r="R167" s="53">
        <f t="shared" si="36"/>
        <v>0</v>
      </c>
    </row>
    <row r="168" spans="1:18" ht="12">
      <c r="A168" s="4" t="s">
        <v>174</v>
      </c>
      <c r="B168" s="3" t="s">
        <v>175</v>
      </c>
      <c r="C168" s="13" t="s">
        <v>219</v>
      </c>
      <c r="D168" s="8"/>
      <c r="E168" s="8">
        <v>15</v>
      </c>
      <c r="F168" s="35">
        <f t="shared" si="39"/>
        <v>15</v>
      </c>
      <c r="G168" s="35"/>
      <c r="H168" s="43">
        <v>1.6666666666666665</v>
      </c>
      <c r="I168" s="23">
        <f t="shared" si="40"/>
        <v>1.6666666666666665</v>
      </c>
      <c r="J168" s="35"/>
      <c r="K168" s="43">
        <v>0</v>
      </c>
      <c r="L168" s="43">
        <f t="shared" si="41"/>
        <v>0</v>
      </c>
      <c r="M168" s="35"/>
      <c r="N168" s="43">
        <f t="shared" si="37"/>
        <v>1.6666666666666665</v>
      </c>
      <c r="O168" s="48">
        <f t="shared" si="42"/>
        <v>1.6666666666666665</v>
      </c>
      <c r="P168" s="51"/>
      <c r="Q168" s="53">
        <f t="shared" si="38"/>
        <v>0</v>
      </c>
      <c r="R168" s="53">
        <f t="shared" si="36"/>
        <v>0</v>
      </c>
    </row>
    <row r="169" spans="1:18" ht="12">
      <c r="A169" s="2">
        <v>264</v>
      </c>
      <c r="B169" s="3" t="s">
        <v>193</v>
      </c>
      <c r="C169" s="12" t="s">
        <v>219</v>
      </c>
      <c r="D169" s="8"/>
      <c r="E169" s="8">
        <v>14</v>
      </c>
      <c r="F169" s="35">
        <f t="shared" si="39"/>
        <v>14</v>
      </c>
      <c r="G169" s="35"/>
      <c r="H169" s="43">
        <v>2.625</v>
      </c>
      <c r="I169" s="23">
        <f t="shared" si="40"/>
        <v>2.625</v>
      </c>
      <c r="J169" s="35"/>
      <c r="K169" s="43">
        <v>1.1363625000000002</v>
      </c>
      <c r="L169" s="43">
        <f t="shared" si="41"/>
        <v>1.1363625000000002</v>
      </c>
      <c r="M169" s="35"/>
      <c r="N169" s="43">
        <f t="shared" si="37"/>
        <v>1.4886374999999998</v>
      </c>
      <c r="O169" s="48">
        <f t="shared" si="42"/>
        <v>1.4886374999999998</v>
      </c>
      <c r="P169" s="51"/>
      <c r="Q169" s="53">
        <f t="shared" si="38"/>
        <v>0.43290000000000006</v>
      </c>
      <c r="R169" s="53">
        <f t="shared" si="36"/>
        <v>0.43290000000000006</v>
      </c>
    </row>
    <row r="170" spans="1:18" ht="12">
      <c r="A170" s="2" t="s">
        <v>189</v>
      </c>
      <c r="B170" s="3" t="s">
        <v>190</v>
      </c>
      <c r="C170" s="12" t="s">
        <v>219</v>
      </c>
      <c r="D170" s="8"/>
      <c r="E170" s="8">
        <v>8</v>
      </c>
      <c r="F170" s="35">
        <f t="shared" si="39"/>
        <v>8</v>
      </c>
      <c r="G170" s="35"/>
      <c r="H170" s="43">
        <v>1.1428571428571428</v>
      </c>
      <c r="I170" s="23">
        <f t="shared" si="40"/>
        <v>1.1428571428571428</v>
      </c>
      <c r="J170" s="35"/>
      <c r="K170" s="43">
        <v>0</v>
      </c>
      <c r="L170" s="43">
        <f t="shared" si="41"/>
        <v>0</v>
      </c>
      <c r="M170" s="35"/>
      <c r="N170" s="43">
        <f t="shared" si="37"/>
        <v>1.1428571428571428</v>
      </c>
      <c r="O170" s="48">
        <f t="shared" si="42"/>
        <v>1.1428571428571428</v>
      </c>
      <c r="P170" s="51"/>
      <c r="Q170" s="53">
        <f t="shared" si="38"/>
        <v>0</v>
      </c>
      <c r="R170" s="53">
        <f t="shared" si="36"/>
        <v>0</v>
      </c>
    </row>
    <row r="171" spans="1:18" ht="12">
      <c r="A171" s="2">
        <v>343</v>
      </c>
      <c r="B171" s="3" t="s">
        <v>198</v>
      </c>
      <c r="C171" s="12" t="s">
        <v>219</v>
      </c>
      <c r="D171" s="8"/>
      <c r="E171" s="8">
        <v>8</v>
      </c>
      <c r="F171" s="35">
        <f t="shared" si="39"/>
        <v>8</v>
      </c>
      <c r="G171" s="35"/>
      <c r="H171" s="43">
        <v>1.8461538461538463</v>
      </c>
      <c r="I171" s="23">
        <f t="shared" si="40"/>
        <v>1.8461538461538463</v>
      </c>
      <c r="J171" s="35"/>
      <c r="K171" s="43">
        <v>0.7992000000000001</v>
      </c>
      <c r="L171" s="43">
        <f t="shared" si="41"/>
        <v>0.7992000000000001</v>
      </c>
      <c r="M171" s="35"/>
      <c r="N171" s="43">
        <f t="shared" si="37"/>
        <v>1.0469538461538461</v>
      </c>
      <c r="O171" s="48">
        <f t="shared" si="42"/>
        <v>1.0469538461538461</v>
      </c>
      <c r="P171" s="51"/>
      <c r="Q171" s="53">
        <f t="shared" si="38"/>
        <v>0.43290000000000006</v>
      </c>
      <c r="R171" s="53">
        <f t="shared" si="36"/>
        <v>0.43290000000000006</v>
      </c>
    </row>
    <row r="172" spans="1:18" ht="12">
      <c r="A172" s="2">
        <v>347</v>
      </c>
      <c r="B172" s="3" t="s">
        <v>206</v>
      </c>
      <c r="C172" s="12" t="s">
        <v>219</v>
      </c>
      <c r="D172" s="8"/>
      <c r="E172" s="8">
        <v>9</v>
      </c>
      <c r="F172" s="35">
        <f t="shared" si="39"/>
        <v>9</v>
      </c>
      <c r="G172" s="35"/>
      <c r="H172" s="43">
        <v>4.090909090909091</v>
      </c>
      <c r="I172" s="23">
        <f t="shared" si="40"/>
        <v>4.090909090909091</v>
      </c>
      <c r="J172" s="35"/>
      <c r="K172" s="43">
        <v>3.190909090909091</v>
      </c>
      <c r="L172" s="43">
        <f t="shared" si="41"/>
        <v>3.190909090909091</v>
      </c>
      <c r="M172" s="35"/>
      <c r="N172" s="43">
        <f t="shared" si="37"/>
        <v>0.8999999999999999</v>
      </c>
      <c r="O172" s="48">
        <f t="shared" si="42"/>
        <v>0.8999999999999999</v>
      </c>
      <c r="P172" s="51"/>
      <c r="Q172" s="53">
        <f t="shared" si="38"/>
        <v>0.78</v>
      </c>
      <c r="R172" s="53">
        <f t="shared" si="36"/>
        <v>0.78</v>
      </c>
    </row>
    <row r="173" spans="1:18" ht="12">
      <c r="A173" s="4" t="s">
        <v>204</v>
      </c>
      <c r="B173" s="3" t="s">
        <v>205</v>
      </c>
      <c r="C173" s="12" t="s">
        <v>219</v>
      </c>
      <c r="D173" s="8"/>
      <c r="E173" s="8">
        <v>2</v>
      </c>
      <c r="F173" s="35">
        <f t="shared" si="39"/>
        <v>2</v>
      </c>
      <c r="G173" s="35"/>
      <c r="H173" s="43">
        <v>0.5</v>
      </c>
      <c r="I173" s="23">
        <f t="shared" si="40"/>
        <v>0.5</v>
      </c>
      <c r="J173" s="35"/>
      <c r="K173" s="43">
        <v>0</v>
      </c>
      <c r="L173" s="43">
        <f t="shared" si="41"/>
        <v>0</v>
      </c>
      <c r="M173" s="35"/>
      <c r="N173" s="43">
        <f t="shared" si="37"/>
        <v>0.5</v>
      </c>
      <c r="O173" s="48">
        <f t="shared" si="42"/>
        <v>0.5</v>
      </c>
      <c r="P173" s="51"/>
      <c r="Q173" s="53">
        <f t="shared" si="38"/>
        <v>0</v>
      </c>
      <c r="R173" s="53">
        <f t="shared" si="36"/>
        <v>0</v>
      </c>
    </row>
    <row r="174" spans="1:18" ht="12">
      <c r="A174" s="2">
        <v>424</v>
      </c>
      <c r="B174" s="3" t="s">
        <v>201</v>
      </c>
      <c r="C174" s="12" t="s">
        <v>219</v>
      </c>
      <c r="D174" s="8"/>
      <c r="E174" s="8">
        <v>3</v>
      </c>
      <c r="F174" s="35">
        <f t="shared" si="39"/>
        <v>3</v>
      </c>
      <c r="G174" s="35"/>
      <c r="H174" s="43">
        <v>0</v>
      </c>
      <c r="I174" s="23">
        <f t="shared" si="40"/>
        <v>0</v>
      </c>
      <c r="J174" s="35"/>
      <c r="K174" s="43">
        <v>0</v>
      </c>
      <c r="L174" s="43">
        <f t="shared" si="41"/>
        <v>0</v>
      </c>
      <c r="M174" s="35"/>
      <c r="N174" s="43">
        <f t="shared" si="37"/>
        <v>0</v>
      </c>
      <c r="O174" s="48">
        <f t="shared" si="42"/>
        <v>0</v>
      </c>
      <c r="P174" s="51"/>
      <c r="Q174" s="53"/>
      <c r="R174" s="53"/>
    </row>
    <row r="175" spans="1:18" ht="12">
      <c r="A175" s="2">
        <v>268</v>
      </c>
      <c r="B175" s="3" t="s">
        <v>203</v>
      </c>
      <c r="C175" s="12" t="s">
        <v>219</v>
      </c>
      <c r="D175" s="8"/>
      <c r="E175" s="8">
        <v>2</v>
      </c>
      <c r="F175" s="35">
        <f t="shared" si="39"/>
        <v>2</v>
      </c>
      <c r="G175" s="35"/>
      <c r="H175" s="43">
        <v>0</v>
      </c>
      <c r="I175" s="23">
        <f t="shared" si="40"/>
        <v>0</v>
      </c>
      <c r="J175" s="35"/>
      <c r="K175" s="43">
        <v>0</v>
      </c>
      <c r="L175" s="43">
        <f t="shared" si="41"/>
        <v>0</v>
      </c>
      <c r="M175" s="35"/>
      <c r="N175" s="43">
        <f t="shared" si="37"/>
        <v>0</v>
      </c>
      <c r="O175" s="48">
        <f t="shared" si="42"/>
        <v>0</v>
      </c>
      <c r="P175" s="51"/>
      <c r="Q175" s="53"/>
      <c r="R175" s="53"/>
    </row>
    <row r="176" spans="1:18" ht="12">
      <c r="A176" s="4">
        <v>382</v>
      </c>
      <c r="B176" s="3" t="s">
        <v>202</v>
      </c>
      <c r="C176" s="12" t="s">
        <v>219</v>
      </c>
      <c r="D176" s="8"/>
      <c r="E176" s="8">
        <v>7.5</v>
      </c>
      <c r="F176" s="35">
        <f t="shared" si="39"/>
        <v>7.5</v>
      </c>
      <c r="G176" s="35"/>
      <c r="H176" s="43">
        <v>0</v>
      </c>
      <c r="I176" s="23">
        <f t="shared" si="40"/>
        <v>0</v>
      </c>
      <c r="J176" s="35"/>
      <c r="K176" s="43">
        <v>0</v>
      </c>
      <c r="L176" s="43">
        <f t="shared" si="41"/>
        <v>0</v>
      </c>
      <c r="M176" s="35"/>
      <c r="N176" s="43">
        <f t="shared" si="37"/>
        <v>0</v>
      </c>
      <c r="O176" s="48">
        <f t="shared" si="42"/>
        <v>0</v>
      </c>
      <c r="P176" s="51"/>
      <c r="Q176" s="53"/>
      <c r="R176" s="53"/>
    </row>
    <row r="177" spans="1:18" ht="12">
      <c r="A177" s="2">
        <v>426</v>
      </c>
      <c r="B177" s="3" t="s">
        <v>211</v>
      </c>
      <c r="C177" s="13" t="s">
        <v>219</v>
      </c>
      <c r="D177" s="8"/>
      <c r="E177" s="8"/>
      <c r="F177" s="35">
        <f t="shared" si="39"/>
        <v>0</v>
      </c>
      <c r="G177" s="35"/>
      <c r="H177" s="43">
        <v>0</v>
      </c>
      <c r="I177" s="23">
        <f t="shared" si="40"/>
        <v>0</v>
      </c>
      <c r="J177" s="35"/>
      <c r="K177" s="43">
        <v>0</v>
      </c>
      <c r="L177" s="43">
        <f t="shared" si="41"/>
        <v>0</v>
      </c>
      <c r="M177" s="35"/>
      <c r="N177" s="43">
        <f t="shared" si="37"/>
        <v>0</v>
      </c>
      <c r="O177" s="48">
        <f t="shared" si="42"/>
        <v>0</v>
      </c>
      <c r="P177" s="51"/>
      <c r="Q177" s="53"/>
      <c r="R177" s="53"/>
    </row>
    <row r="178" spans="1:18" ht="12">
      <c r="A178" s="2" t="s">
        <v>164</v>
      </c>
      <c r="B178" s="3" t="s">
        <v>165</v>
      </c>
      <c r="C178" s="12" t="s">
        <v>219</v>
      </c>
      <c r="D178" s="8"/>
      <c r="E178" s="8">
        <v>36</v>
      </c>
      <c r="F178" s="35">
        <f t="shared" si="39"/>
        <v>36</v>
      </c>
      <c r="G178" s="35"/>
      <c r="H178" s="43">
        <v>0</v>
      </c>
      <c r="I178" s="23">
        <f t="shared" si="40"/>
        <v>0</v>
      </c>
      <c r="J178" s="35"/>
      <c r="K178" s="43">
        <v>0</v>
      </c>
      <c r="L178" s="43">
        <f t="shared" si="41"/>
        <v>0</v>
      </c>
      <c r="M178" s="35"/>
      <c r="N178" s="43">
        <f t="shared" si="37"/>
        <v>0</v>
      </c>
      <c r="O178" s="48">
        <f t="shared" si="42"/>
        <v>0</v>
      </c>
      <c r="P178" s="51"/>
      <c r="Q178" s="53"/>
      <c r="R178" s="53"/>
    </row>
    <row r="179" spans="1:18" ht="12">
      <c r="A179" s="4" t="s">
        <v>199</v>
      </c>
      <c r="B179" s="3" t="s">
        <v>200</v>
      </c>
      <c r="C179" s="12" t="s">
        <v>219</v>
      </c>
      <c r="D179" s="8"/>
      <c r="E179" s="8">
        <v>3</v>
      </c>
      <c r="F179" s="35">
        <f t="shared" si="39"/>
        <v>3</v>
      </c>
      <c r="G179" s="35"/>
      <c r="H179" s="43">
        <v>0</v>
      </c>
      <c r="I179" s="23">
        <f t="shared" si="40"/>
        <v>0</v>
      </c>
      <c r="J179" s="35"/>
      <c r="K179" s="43">
        <v>0</v>
      </c>
      <c r="L179" s="43">
        <f t="shared" si="41"/>
        <v>0</v>
      </c>
      <c r="M179" s="35"/>
      <c r="N179" s="43">
        <f t="shared" si="37"/>
        <v>0</v>
      </c>
      <c r="O179" s="48">
        <f t="shared" si="42"/>
        <v>0</v>
      </c>
      <c r="P179" s="51"/>
      <c r="Q179" s="53"/>
      <c r="R179" s="53"/>
    </row>
    <row r="180" spans="1:18" ht="12">
      <c r="A180" s="2">
        <v>384</v>
      </c>
      <c r="B180" s="3" t="s">
        <v>183</v>
      </c>
      <c r="C180" s="13" t="s">
        <v>219</v>
      </c>
      <c r="D180" s="8"/>
      <c r="E180" s="8">
        <v>10</v>
      </c>
      <c r="F180" s="35">
        <f t="shared" si="39"/>
        <v>10</v>
      </c>
      <c r="G180" s="35"/>
      <c r="H180" s="43">
        <v>0</v>
      </c>
      <c r="I180" s="23">
        <f t="shared" si="40"/>
        <v>0</v>
      </c>
      <c r="J180" s="35"/>
      <c r="K180" s="43">
        <v>0</v>
      </c>
      <c r="L180" s="43">
        <f t="shared" si="41"/>
        <v>0</v>
      </c>
      <c r="M180" s="35"/>
      <c r="N180" s="43">
        <f t="shared" si="37"/>
        <v>0</v>
      </c>
      <c r="O180" s="48">
        <f t="shared" si="42"/>
        <v>0</v>
      </c>
      <c r="P180" s="51"/>
      <c r="Q180" s="53"/>
      <c r="R180" s="53"/>
    </row>
    <row r="181" spans="1:18" ht="12">
      <c r="A181" s="4">
        <v>266</v>
      </c>
      <c r="B181" s="3" t="s">
        <v>182</v>
      </c>
      <c r="C181" s="12" t="s">
        <v>219</v>
      </c>
      <c r="D181" s="8"/>
      <c r="E181" s="8">
        <v>11</v>
      </c>
      <c r="F181" s="35">
        <f t="shared" si="39"/>
        <v>11</v>
      </c>
      <c r="G181" s="35"/>
      <c r="H181" s="43">
        <v>0</v>
      </c>
      <c r="I181" s="23">
        <f t="shared" si="40"/>
        <v>0</v>
      </c>
      <c r="J181" s="35"/>
      <c r="K181" s="43">
        <v>0</v>
      </c>
      <c r="L181" s="43">
        <f t="shared" si="41"/>
        <v>0</v>
      </c>
      <c r="M181" s="35"/>
      <c r="N181" s="43">
        <f t="shared" si="37"/>
        <v>0</v>
      </c>
      <c r="O181" s="48">
        <f t="shared" si="42"/>
        <v>0</v>
      </c>
      <c r="P181" s="51"/>
      <c r="Q181" s="53"/>
      <c r="R181" s="53"/>
    </row>
    <row r="182" spans="1:18" ht="12">
      <c r="A182" s="4">
        <v>316</v>
      </c>
      <c r="B182" s="3" t="s">
        <v>176</v>
      </c>
      <c r="C182" s="12" t="s">
        <v>219</v>
      </c>
      <c r="D182" s="8"/>
      <c r="E182" s="8">
        <v>16.5</v>
      </c>
      <c r="F182" s="35">
        <f t="shared" si="39"/>
        <v>16.5</v>
      </c>
      <c r="G182" s="35"/>
      <c r="H182" s="43">
        <v>0</v>
      </c>
      <c r="I182" s="23">
        <f t="shared" si="40"/>
        <v>0</v>
      </c>
      <c r="J182" s="35"/>
      <c r="K182" s="43">
        <v>0</v>
      </c>
      <c r="L182" s="43">
        <f t="shared" si="41"/>
        <v>0</v>
      </c>
      <c r="M182" s="35"/>
      <c r="N182" s="43">
        <f t="shared" si="37"/>
        <v>0</v>
      </c>
      <c r="O182" s="48">
        <f t="shared" si="42"/>
        <v>0</v>
      </c>
      <c r="P182" s="51"/>
      <c r="Q182" s="53"/>
      <c r="R182" s="53"/>
    </row>
    <row r="183" spans="1:18" ht="12">
      <c r="A183" s="2" t="s">
        <v>194</v>
      </c>
      <c r="B183" s="3" t="s">
        <v>195</v>
      </c>
      <c r="C183" s="13" t="s">
        <v>219</v>
      </c>
      <c r="D183" s="8"/>
      <c r="E183" s="8">
        <v>5.5</v>
      </c>
      <c r="F183" s="35">
        <f t="shared" si="39"/>
        <v>5.5</v>
      </c>
      <c r="G183" s="35"/>
      <c r="H183" s="43">
        <v>0</v>
      </c>
      <c r="I183" s="23">
        <f t="shared" si="40"/>
        <v>0</v>
      </c>
      <c r="J183" s="35"/>
      <c r="K183" s="43">
        <v>0</v>
      </c>
      <c r="L183" s="43">
        <f t="shared" si="41"/>
        <v>0</v>
      </c>
      <c r="M183" s="35"/>
      <c r="N183" s="43">
        <f t="shared" si="37"/>
        <v>0</v>
      </c>
      <c r="O183" s="48">
        <f t="shared" si="42"/>
        <v>0</v>
      </c>
      <c r="P183" s="51"/>
      <c r="Q183" s="53"/>
      <c r="R183" s="53"/>
    </row>
    <row r="184" spans="1:18" ht="12">
      <c r="A184" s="4" t="s">
        <v>212</v>
      </c>
      <c r="B184" s="3" t="s">
        <v>213</v>
      </c>
      <c r="C184" s="12" t="s">
        <v>219</v>
      </c>
      <c r="D184" s="8"/>
      <c r="E184" s="8"/>
      <c r="F184" s="35">
        <f t="shared" si="39"/>
        <v>0</v>
      </c>
      <c r="G184" s="35"/>
      <c r="H184" s="43">
        <v>0</v>
      </c>
      <c r="I184" s="23">
        <f t="shared" si="40"/>
        <v>0</v>
      </c>
      <c r="J184" s="35"/>
      <c r="K184" s="43">
        <v>0</v>
      </c>
      <c r="L184" s="43">
        <f t="shared" si="41"/>
        <v>0</v>
      </c>
      <c r="M184" s="35"/>
      <c r="N184" s="43">
        <f t="shared" si="37"/>
        <v>0</v>
      </c>
      <c r="O184" s="48">
        <f t="shared" si="42"/>
        <v>0</v>
      </c>
      <c r="P184" s="51"/>
      <c r="Q184" s="53"/>
      <c r="R184" s="53"/>
    </row>
    <row r="185" spans="1:18" ht="12">
      <c r="A185" s="4" t="s">
        <v>186</v>
      </c>
      <c r="B185" s="3" t="s">
        <v>187</v>
      </c>
      <c r="C185" s="12" t="s">
        <v>219</v>
      </c>
      <c r="D185" s="8"/>
      <c r="E185" s="8">
        <v>9</v>
      </c>
      <c r="F185" s="35">
        <f t="shared" si="39"/>
        <v>9</v>
      </c>
      <c r="G185" s="35"/>
      <c r="H185" s="43">
        <v>0</v>
      </c>
      <c r="I185" s="23">
        <f t="shared" si="40"/>
        <v>0</v>
      </c>
      <c r="J185" s="35"/>
      <c r="K185" s="43">
        <v>0</v>
      </c>
      <c r="L185" s="43">
        <f t="shared" si="41"/>
        <v>0</v>
      </c>
      <c r="M185" s="35"/>
      <c r="N185" s="43">
        <f t="shared" si="37"/>
        <v>0</v>
      </c>
      <c r="O185" s="48">
        <f t="shared" si="42"/>
        <v>0</v>
      </c>
      <c r="P185" s="51"/>
      <c r="Q185" s="53"/>
      <c r="R185" s="53"/>
    </row>
    <row r="186" spans="1:18" ht="12">
      <c r="A186" s="4">
        <v>614</v>
      </c>
      <c r="B186" s="3" t="s">
        <v>214</v>
      </c>
      <c r="C186" s="12" t="s">
        <v>219</v>
      </c>
      <c r="D186" s="8"/>
      <c r="E186" s="8"/>
      <c r="F186" s="35">
        <f t="shared" si="39"/>
        <v>0</v>
      </c>
      <c r="G186" s="35"/>
      <c r="H186" s="43">
        <v>0</v>
      </c>
      <c r="I186" s="23">
        <f t="shared" si="40"/>
        <v>0</v>
      </c>
      <c r="J186" s="35"/>
      <c r="K186" s="43">
        <v>0</v>
      </c>
      <c r="L186" s="43">
        <f t="shared" si="41"/>
        <v>0</v>
      </c>
      <c r="M186" s="35"/>
      <c r="N186" s="43">
        <f t="shared" si="37"/>
        <v>0</v>
      </c>
      <c r="O186" s="48">
        <f t="shared" si="42"/>
        <v>0</v>
      </c>
      <c r="P186" s="51"/>
      <c r="Q186" s="53"/>
      <c r="R186" s="53"/>
    </row>
    <row r="187" spans="1:18" ht="12">
      <c r="A187" s="4"/>
      <c r="B187" s="3" t="s">
        <v>215</v>
      </c>
      <c r="C187" s="12" t="s">
        <v>219</v>
      </c>
      <c r="D187" s="8"/>
      <c r="E187" s="43"/>
      <c r="F187" s="35">
        <f t="shared" si="39"/>
        <v>0</v>
      </c>
      <c r="G187" s="35"/>
      <c r="H187" s="43">
        <v>0</v>
      </c>
      <c r="I187" s="23">
        <f t="shared" si="40"/>
        <v>0</v>
      </c>
      <c r="J187" s="35"/>
      <c r="K187" s="43">
        <v>0</v>
      </c>
      <c r="L187" s="23">
        <f t="shared" si="41"/>
        <v>0</v>
      </c>
      <c r="M187" s="35"/>
      <c r="N187" s="43">
        <f t="shared" si="37"/>
        <v>0</v>
      </c>
      <c r="O187" s="10">
        <f t="shared" si="42"/>
        <v>0</v>
      </c>
      <c r="P187" s="51"/>
      <c r="Q187" s="53"/>
      <c r="R187" s="28"/>
    </row>
    <row r="188" spans="1:18" ht="12">
      <c r="A188" s="2">
        <v>215</v>
      </c>
      <c r="B188" s="36" t="s">
        <v>181</v>
      </c>
      <c r="C188" s="12" t="s">
        <v>219</v>
      </c>
      <c r="D188" s="8"/>
      <c r="E188" s="43">
        <v>12</v>
      </c>
      <c r="F188" s="35">
        <f t="shared" si="39"/>
        <v>12</v>
      </c>
      <c r="G188" s="35"/>
      <c r="H188" s="43">
        <v>0</v>
      </c>
      <c r="I188" s="23">
        <f t="shared" si="40"/>
        <v>0</v>
      </c>
      <c r="J188" s="35"/>
      <c r="K188" s="43">
        <v>0</v>
      </c>
      <c r="L188" s="23">
        <f t="shared" si="41"/>
        <v>0</v>
      </c>
      <c r="M188" s="35"/>
      <c r="N188" s="43">
        <f t="shared" si="37"/>
        <v>0</v>
      </c>
      <c r="O188" s="10">
        <f t="shared" si="42"/>
        <v>0</v>
      </c>
      <c r="P188" s="51"/>
      <c r="Q188" s="53"/>
      <c r="R188" s="28"/>
    </row>
    <row r="189" spans="1:18" ht="12">
      <c r="A189" s="2">
        <v>616</v>
      </c>
      <c r="B189" s="36" t="s">
        <v>209</v>
      </c>
      <c r="C189" s="12" t="s">
        <v>219</v>
      </c>
      <c r="D189" s="8"/>
      <c r="E189" s="43">
        <v>1</v>
      </c>
      <c r="F189" s="35">
        <f t="shared" si="39"/>
        <v>1</v>
      </c>
      <c r="G189" s="35"/>
      <c r="H189" s="43">
        <v>0</v>
      </c>
      <c r="I189" s="23">
        <f t="shared" si="40"/>
        <v>0</v>
      </c>
      <c r="J189" s="35"/>
      <c r="K189" s="43">
        <v>0</v>
      </c>
      <c r="L189" s="23">
        <f t="shared" si="41"/>
        <v>0</v>
      </c>
      <c r="M189" s="35"/>
      <c r="N189" s="43">
        <f t="shared" si="37"/>
        <v>0</v>
      </c>
      <c r="O189" s="10">
        <f t="shared" si="42"/>
        <v>0</v>
      </c>
      <c r="P189" s="51"/>
      <c r="Q189" s="53"/>
      <c r="R189" s="28"/>
    </row>
    <row r="190" spans="1:18" ht="12">
      <c r="A190" s="4" t="s">
        <v>207</v>
      </c>
      <c r="B190" s="49" t="s">
        <v>208</v>
      </c>
      <c r="C190" s="12" t="s">
        <v>219</v>
      </c>
      <c r="D190" s="8"/>
      <c r="E190" s="43">
        <v>1.5</v>
      </c>
      <c r="F190" s="35">
        <f t="shared" si="39"/>
        <v>1.5</v>
      </c>
      <c r="G190" s="35"/>
      <c r="H190" s="43">
        <v>0</v>
      </c>
      <c r="I190" s="23">
        <f t="shared" si="40"/>
        <v>0</v>
      </c>
      <c r="J190" s="35"/>
      <c r="K190" s="43">
        <v>0</v>
      </c>
      <c r="L190" s="23">
        <f t="shared" si="41"/>
        <v>0</v>
      </c>
      <c r="M190" s="35"/>
      <c r="N190" s="43">
        <f t="shared" si="37"/>
        <v>0</v>
      </c>
      <c r="O190" s="10">
        <f t="shared" si="42"/>
        <v>0</v>
      </c>
      <c r="P190" s="51"/>
      <c r="Q190" s="53"/>
      <c r="R190" s="28"/>
    </row>
    <row r="191" spans="1:18" ht="12">
      <c r="A191" s="2">
        <v>260</v>
      </c>
      <c r="B191" s="49" t="s">
        <v>210</v>
      </c>
      <c r="C191" s="12" t="s">
        <v>219</v>
      </c>
      <c r="D191" s="8"/>
      <c r="E191" s="43">
        <v>0</v>
      </c>
      <c r="F191" s="35">
        <f t="shared" si="39"/>
        <v>0</v>
      </c>
      <c r="G191" s="35"/>
      <c r="H191" s="43">
        <v>0</v>
      </c>
      <c r="I191" s="23">
        <f t="shared" si="40"/>
        <v>0</v>
      </c>
      <c r="J191" s="35"/>
      <c r="K191" s="43">
        <v>0</v>
      </c>
      <c r="L191" s="23">
        <f t="shared" si="41"/>
        <v>0</v>
      </c>
      <c r="M191" s="35"/>
      <c r="N191" s="43">
        <f t="shared" si="37"/>
        <v>0</v>
      </c>
      <c r="O191" s="10">
        <f t="shared" si="42"/>
        <v>0</v>
      </c>
      <c r="P191" s="51"/>
      <c r="Q191" s="53"/>
      <c r="R191" s="28"/>
    </row>
    <row r="193" spans="1:18" ht="12">
      <c r="A193" s="39"/>
      <c r="B193" s="41" t="s">
        <v>216</v>
      </c>
      <c r="C193" s="21"/>
      <c r="D193" s="44">
        <f>SUM(D4:D191)</f>
        <v>771223</v>
      </c>
      <c r="E193" s="42">
        <f>SUM(E4:E191)</f>
        <v>371819</v>
      </c>
      <c r="F193" s="22">
        <f>SUM(F4:F191)</f>
        <v>1143042</v>
      </c>
      <c r="G193" s="44">
        <f aca="true" t="shared" si="43" ref="G193:O193">SUM(G4:G191)</f>
        <v>675295.0510002192</v>
      </c>
      <c r="H193" s="42">
        <f t="shared" si="43"/>
        <v>137698.07892996343</v>
      </c>
      <c r="I193" s="22">
        <f t="shared" si="43"/>
        <v>812993.1299301826</v>
      </c>
      <c r="J193" s="44">
        <f t="shared" si="43"/>
        <v>167032.94142185984</v>
      </c>
      <c r="K193" s="42">
        <f t="shared" si="43"/>
        <v>30040.186014438932</v>
      </c>
      <c r="L193" s="22">
        <f t="shared" si="43"/>
        <v>197073.1274362988</v>
      </c>
      <c r="M193" s="44">
        <f t="shared" si="43"/>
        <v>508262.10957835976</v>
      </c>
      <c r="N193" s="42">
        <f t="shared" si="43"/>
        <v>107657.89291552451</v>
      </c>
      <c r="O193" s="22">
        <f t="shared" si="43"/>
        <v>615920.0024938837</v>
      </c>
      <c r="P193" s="56">
        <f>J193/G193</f>
        <v>0.24734809054865356</v>
      </c>
      <c r="Q193" s="56">
        <f>K193/H193</f>
        <v>0.21815980475456084</v>
      </c>
      <c r="R193" s="57">
        <f>L193/I193</f>
        <v>0.2424044191532379</v>
      </c>
    </row>
    <row r="194" ht="12">
      <c r="R194" s="7"/>
    </row>
    <row r="195" ht="12">
      <c r="R195" s="7"/>
    </row>
    <row r="196" ht="12">
      <c r="R196" s="7"/>
    </row>
    <row r="197" ht="12">
      <c r="R197" s="7"/>
    </row>
    <row r="198" ht="12">
      <c r="R198" s="7"/>
    </row>
    <row r="199" ht="12">
      <c r="R199" s="7"/>
    </row>
    <row r="200" ht="12">
      <c r="R200" s="7"/>
    </row>
    <row r="201" ht="12">
      <c r="R201" s="7"/>
    </row>
    <row r="202" ht="12">
      <c r="R202" s="7"/>
    </row>
    <row r="203" ht="12">
      <c r="R203" s="7"/>
    </row>
    <row r="204" ht="12">
      <c r="R204" s="7"/>
    </row>
    <row r="205" ht="12">
      <c r="R205" s="7"/>
    </row>
    <row r="206" ht="12">
      <c r="R206" s="7"/>
    </row>
    <row r="207" ht="12">
      <c r="R207" s="7"/>
    </row>
    <row r="208" ht="12">
      <c r="R208" s="7"/>
    </row>
    <row r="209" ht="12">
      <c r="R209" s="7"/>
    </row>
    <row r="210" ht="12">
      <c r="R210" s="7"/>
    </row>
    <row r="211" ht="12">
      <c r="R211" s="7"/>
    </row>
    <row r="212" ht="12">
      <c r="R212" s="7"/>
    </row>
    <row r="213" ht="12">
      <c r="R213" s="7"/>
    </row>
    <row r="214" ht="12">
      <c r="R214" s="7"/>
    </row>
    <row r="215" ht="12">
      <c r="R215" s="7"/>
    </row>
    <row r="216" ht="12">
      <c r="R216" s="7"/>
    </row>
    <row r="217" ht="12">
      <c r="R217" s="7"/>
    </row>
    <row r="218" ht="12">
      <c r="R218" s="7"/>
    </row>
    <row r="219" ht="12">
      <c r="R219" s="7"/>
    </row>
    <row r="220" ht="12">
      <c r="R220" s="7"/>
    </row>
    <row r="221" ht="12">
      <c r="R221" s="7"/>
    </row>
    <row r="222" ht="12">
      <c r="R222" s="7"/>
    </row>
    <row r="223" ht="12">
      <c r="R223" s="7"/>
    </row>
    <row r="224" ht="12">
      <c r="R224" s="7"/>
    </row>
    <row r="225" ht="12">
      <c r="R225" s="7"/>
    </row>
    <row r="226" ht="12">
      <c r="R226" s="7"/>
    </row>
    <row r="227" ht="12">
      <c r="R227" s="7"/>
    </row>
    <row r="228" ht="12">
      <c r="R228" s="7"/>
    </row>
    <row r="229" ht="12">
      <c r="R229" s="7"/>
    </row>
    <row r="230" ht="12">
      <c r="R230" s="7"/>
    </row>
    <row r="231" ht="12">
      <c r="R231" s="7"/>
    </row>
    <row r="232" ht="12">
      <c r="R232" s="7"/>
    </row>
    <row r="233" ht="12">
      <c r="R233" s="7"/>
    </row>
    <row r="234" ht="12">
      <c r="R234" s="7"/>
    </row>
    <row r="235" ht="12">
      <c r="R235" s="7"/>
    </row>
    <row r="236" ht="12">
      <c r="R236" s="7"/>
    </row>
    <row r="237" ht="12">
      <c r="R237" s="7"/>
    </row>
    <row r="238" ht="12">
      <c r="R238" s="7"/>
    </row>
    <row r="239" ht="12">
      <c r="R239" s="7"/>
    </row>
    <row r="240" ht="12">
      <c r="R240" s="7"/>
    </row>
    <row r="241" ht="12">
      <c r="R241" s="7"/>
    </row>
    <row r="242" ht="12">
      <c r="R242" s="7"/>
    </row>
    <row r="243" ht="12">
      <c r="R243" s="7"/>
    </row>
    <row r="244" ht="12">
      <c r="R244" s="7"/>
    </row>
    <row r="245" ht="12">
      <c r="R245" s="7"/>
    </row>
    <row r="246" ht="12">
      <c r="R246" s="7"/>
    </row>
    <row r="247" ht="12">
      <c r="R247" s="7"/>
    </row>
    <row r="248" ht="12">
      <c r="R248" s="7"/>
    </row>
    <row r="249" ht="12">
      <c r="R249" s="7"/>
    </row>
    <row r="250" ht="12">
      <c r="R250" s="7"/>
    </row>
    <row r="251" ht="12">
      <c r="R251" s="7"/>
    </row>
    <row r="252" ht="12">
      <c r="R252" s="7"/>
    </row>
    <row r="253" ht="12">
      <c r="R253" s="7"/>
    </row>
    <row r="254" ht="12">
      <c r="R254" s="7"/>
    </row>
    <row r="255" ht="12">
      <c r="R255" s="7"/>
    </row>
    <row r="256" ht="12">
      <c r="R256" s="7"/>
    </row>
    <row r="257" ht="12">
      <c r="R257" s="7"/>
    </row>
    <row r="258" ht="12">
      <c r="R258" s="7"/>
    </row>
    <row r="259" ht="12">
      <c r="R259" s="7"/>
    </row>
    <row r="260" ht="12">
      <c r="R260" s="7"/>
    </row>
    <row r="261" ht="12">
      <c r="R261" s="7"/>
    </row>
    <row r="262" ht="12">
      <c r="R262" s="7"/>
    </row>
    <row r="263" ht="12">
      <c r="R263" s="7"/>
    </row>
    <row r="264" ht="12">
      <c r="R264" s="7"/>
    </row>
    <row r="265" ht="12">
      <c r="R265" s="7"/>
    </row>
    <row r="266" ht="12">
      <c r="R266" s="7"/>
    </row>
    <row r="267" ht="12">
      <c r="R267" s="7"/>
    </row>
    <row r="268" ht="12">
      <c r="R268" s="7"/>
    </row>
    <row r="269" ht="12">
      <c r="R269" s="7"/>
    </row>
    <row r="270" ht="12">
      <c r="R270" s="7"/>
    </row>
    <row r="271" ht="12">
      <c r="R271" s="7"/>
    </row>
    <row r="272" ht="12">
      <c r="R272" s="7"/>
    </row>
    <row r="273" ht="12">
      <c r="R273" s="7"/>
    </row>
    <row r="274" ht="12">
      <c r="R274" s="7"/>
    </row>
    <row r="275" ht="12">
      <c r="R275" s="7"/>
    </row>
    <row r="276" ht="12">
      <c r="R276" s="7"/>
    </row>
    <row r="277" ht="12">
      <c r="R277" s="7"/>
    </row>
    <row r="278" ht="12">
      <c r="R278" s="7"/>
    </row>
    <row r="279" ht="12">
      <c r="R279" s="7"/>
    </row>
    <row r="280" ht="12">
      <c r="R280" s="7"/>
    </row>
    <row r="281" ht="12">
      <c r="R281" s="7"/>
    </row>
    <row r="282" ht="12">
      <c r="R282" s="7"/>
    </row>
    <row r="283" ht="12">
      <c r="R283" s="7"/>
    </row>
    <row r="284" ht="12">
      <c r="R284" s="7"/>
    </row>
    <row r="285" ht="12">
      <c r="R285" s="7"/>
    </row>
    <row r="286" ht="12">
      <c r="R286" s="7"/>
    </row>
    <row r="287" ht="12">
      <c r="R287" s="7"/>
    </row>
    <row r="288" ht="12">
      <c r="R288" s="7"/>
    </row>
    <row r="289" ht="12">
      <c r="R289" s="7"/>
    </row>
    <row r="290" ht="12">
      <c r="R290" s="7"/>
    </row>
    <row r="291" ht="12">
      <c r="R291" s="7"/>
    </row>
    <row r="292" ht="12">
      <c r="R292" s="7"/>
    </row>
    <row r="293" ht="12">
      <c r="R293" s="7"/>
    </row>
    <row r="294" ht="12">
      <c r="R294" s="7"/>
    </row>
    <row r="295" ht="12">
      <c r="R295" s="7"/>
    </row>
    <row r="296" ht="12">
      <c r="R296" s="7"/>
    </row>
    <row r="297" ht="12">
      <c r="R297" s="7"/>
    </row>
    <row r="298" ht="12">
      <c r="R298" s="7"/>
    </row>
    <row r="299" ht="12">
      <c r="R299" s="7"/>
    </row>
    <row r="300" ht="12">
      <c r="R300" s="7"/>
    </row>
    <row r="301" ht="12">
      <c r="R301" s="7"/>
    </row>
    <row r="302" ht="12">
      <c r="R302" s="7"/>
    </row>
    <row r="303" ht="12">
      <c r="R303" s="7"/>
    </row>
    <row r="304" ht="12">
      <c r="R304" s="7"/>
    </row>
    <row r="305" ht="12">
      <c r="R305" s="7"/>
    </row>
    <row r="306" ht="12">
      <c r="R306" s="7"/>
    </row>
    <row r="307" ht="12">
      <c r="R307" s="7"/>
    </row>
    <row r="308" ht="12">
      <c r="R308" s="7"/>
    </row>
    <row r="309" ht="12">
      <c r="R309" s="7"/>
    </row>
    <row r="310" ht="12">
      <c r="R310" s="7"/>
    </row>
    <row r="311" ht="12">
      <c r="R311" s="7"/>
    </row>
    <row r="312" ht="12">
      <c r="R312" s="7"/>
    </row>
    <row r="313" ht="12">
      <c r="R313" s="7"/>
    </row>
    <row r="314" ht="12">
      <c r="R314" s="7"/>
    </row>
    <row r="315" ht="12">
      <c r="R315" s="7"/>
    </row>
    <row r="316" ht="12">
      <c r="R316" s="7"/>
    </row>
    <row r="317" ht="12">
      <c r="R317" s="7"/>
    </row>
    <row r="318" ht="12">
      <c r="R318" s="7"/>
    </row>
    <row r="319" ht="12">
      <c r="R319" s="7"/>
    </row>
    <row r="320" ht="12">
      <c r="R320" s="7"/>
    </row>
    <row r="321" ht="12">
      <c r="R321" s="7"/>
    </row>
    <row r="322" ht="12">
      <c r="R322" s="7"/>
    </row>
    <row r="323" ht="12">
      <c r="R323" s="7"/>
    </row>
    <row r="324" ht="12">
      <c r="R324" s="7"/>
    </row>
    <row r="325" ht="12">
      <c r="R325" s="7"/>
    </row>
    <row r="326" ht="12">
      <c r="R326" s="7"/>
    </row>
    <row r="327" ht="12">
      <c r="R327" s="7"/>
    </row>
    <row r="328" ht="12">
      <c r="R328" s="7"/>
    </row>
    <row r="329" ht="12">
      <c r="R329" s="7"/>
    </row>
    <row r="330" ht="12">
      <c r="R330" s="7"/>
    </row>
    <row r="331" ht="12">
      <c r="R331" s="7"/>
    </row>
    <row r="332" ht="12">
      <c r="R332" s="7"/>
    </row>
    <row r="333" ht="12">
      <c r="R333" s="7"/>
    </row>
    <row r="334" ht="12">
      <c r="R334" s="7"/>
    </row>
    <row r="335" ht="12">
      <c r="R335" s="7"/>
    </row>
    <row r="336" ht="12">
      <c r="R336" s="7"/>
    </row>
    <row r="337" ht="12">
      <c r="R337" s="7"/>
    </row>
    <row r="338" ht="12">
      <c r="R338" s="7"/>
    </row>
    <row r="339" ht="12">
      <c r="R339" s="7"/>
    </row>
    <row r="340" ht="12">
      <c r="R340" s="7"/>
    </row>
    <row r="341" ht="12">
      <c r="R341" s="7"/>
    </row>
    <row r="342" ht="12">
      <c r="R342" s="7"/>
    </row>
    <row r="343" ht="12">
      <c r="R343" s="7"/>
    </row>
    <row r="344" ht="12">
      <c r="R344" s="7"/>
    </row>
    <row r="345" ht="12">
      <c r="R345" s="7"/>
    </row>
    <row r="346" ht="12">
      <c r="R346" s="7"/>
    </row>
    <row r="347" ht="12">
      <c r="R347" s="7"/>
    </row>
    <row r="348" ht="12">
      <c r="R348" s="7"/>
    </row>
    <row r="349" ht="12">
      <c r="R349" s="7"/>
    </row>
    <row r="350" ht="12">
      <c r="R350" s="7"/>
    </row>
    <row r="351" ht="12">
      <c r="R351" s="7"/>
    </row>
    <row r="352" ht="12">
      <c r="R352" s="7"/>
    </row>
    <row r="353" ht="12">
      <c r="R353" s="7"/>
    </row>
    <row r="354" ht="12">
      <c r="R354" s="7"/>
    </row>
    <row r="355" ht="12">
      <c r="R355" s="7"/>
    </row>
    <row r="356" ht="12">
      <c r="R356" s="7"/>
    </row>
    <row r="357" ht="12">
      <c r="R357" s="7"/>
    </row>
    <row r="358" ht="12">
      <c r="R358" s="7"/>
    </row>
    <row r="359" ht="12">
      <c r="R359" s="7"/>
    </row>
    <row r="360" ht="12">
      <c r="R360" s="7"/>
    </row>
    <row r="361" ht="12">
      <c r="R361" s="7"/>
    </row>
    <row r="362" ht="12">
      <c r="R362" s="7"/>
    </row>
    <row r="363" ht="12">
      <c r="R363" s="7"/>
    </row>
    <row r="364" ht="12">
      <c r="R364" s="7"/>
    </row>
    <row r="365" ht="12">
      <c r="R365" s="7"/>
    </row>
    <row r="366" ht="12">
      <c r="R366" s="7"/>
    </row>
    <row r="367" ht="12">
      <c r="R367" s="7"/>
    </row>
    <row r="368" ht="12">
      <c r="R368" s="7"/>
    </row>
    <row r="369" ht="12">
      <c r="R369" s="7"/>
    </row>
    <row r="370" ht="12">
      <c r="R370" s="7"/>
    </row>
    <row r="371" ht="12">
      <c r="R371" s="7"/>
    </row>
    <row r="372" ht="12">
      <c r="R372" s="7"/>
    </row>
    <row r="373" ht="12">
      <c r="R373" s="7"/>
    </row>
    <row r="374" ht="12">
      <c r="R374" s="7"/>
    </row>
    <row r="375" ht="12">
      <c r="R375" s="7"/>
    </row>
    <row r="376" ht="12">
      <c r="R376" s="7"/>
    </row>
    <row r="377" ht="12">
      <c r="R377" s="7"/>
    </row>
    <row r="378" ht="12">
      <c r="R378" s="7"/>
    </row>
    <row r="379" ht="12">
      <c r="R379" s="7"/>
    </row>
    <row r="380" ht="12">
      <c r="R380" s="7"/>
    </row>
    <row r="381" ht="12">
      <c r="R381" s="7"/>
    </row>
    <row r="382" ht="12">
      <c r="R382" s="7"/>
    </row>
    <row r="383" ht="12">
      <c r="R383" s="7"/>
    </row>
    <row r="384" ht="12">
      <c r="R384" s="7"/>
    </row>
    <row r="385" ht="12">
      <c r="R385" s="7"/>
    </row>
    <row r="386" ht="12">
      <c r="R386" s="7"/>
    </row>
    <row r="387" ht="12">
      <c r="R387" s="7"/>
    </row>
    <row r="388" ht="12">
      <c r="R388" s="7"/>
    </row>
    <row r="389" ht="12">
      <c r="R389" s="7"/>
    </row>
    <row r="390" ht="12">
      <c r="R390" s="7"/>
    </row>
    <row r="391" ht="12">
      <c r="R391" s="7"/>
    </row>
    <row r="392" ht="12">
      <c r="R392" s="7"/>
    </row>
    <row r="393" ht="12">
      <c r="R393" s="7"/>
    </row>
    <row r="394" ht="12">
      <c r="R394" s="7"/>
    </row>
    <row r="395" ht="12">
      <c r="R395" s="7"/>
    </row>
    <row r="396" ht="12">
      <c r="R396" s="7"/>
    </row>
    <row r="397" ht="12">
      <c r="R397" s="7"/>
    </row>
    <row r="398" ht="12">
      <c r="R398" s="7"/>
    </row>
    <row r="399" ht="12">
      <c r="R399" s="7"/>
    </row>
    <row r="400" ht="12">
      <c r="R400" s="7"/>
    </row>
    <row r="401" ht="12">
      <c r="R401" s="7"/>
    </row>
    <row r="402" ht="12">
      <c r="R402" s="7"/>
    </row>
    <row r="403" ht="12">
      <c r="R403" s="7"/>
    </row>
    <row r="404" ht="12">
      <c r="R404" s="7"/>
    </row>
    <row r="405" ht="12">
      <c r="R405" s="7"/>
    </row>
    <row r="406" ht="12">
      <c r="R406" s="7"/>
    </row>
    <row r="407" ht="12">
      <c r="R407" s="7"/>
    </row>
    <row r="408" ht="12">
      <c r="R408" s="7"/>
    </row>
    <row r="409" ht="12">
      <c r="R409" s="7"/>
    </row>
    <row r="410" ht="12">
      <c r="R410" s="7"/>
    </row>
    <row r="411" ht="12">
      <c r="R411" s="7"/>
    </row>
    <row r="412" ht="12">
      <c r="R412" s="7"/>
    </row>
    <row r="413" ht="12">
      <c r="R413" s="7"/>
    </row>
    <row r="414" ht="12">
      <c r="R414" s="7"/>
    </row>
    <row r="415" ht="12">
      <c r="R415" s="7"/>
    </row>
    <row r="416" ht="12">
      <c r="R416" s="7"/>
    </row>
    <row r="417" ht="12">
      <c r="R417" s="7"/>
    </row>
    <row r="418" ht="12">
      <c r="R418" s="7"/>
    </row>
    <row r="419" ht="12">
      <c r="R419" s="7"/>
    </row>
    <row r="420" ht="12">
      <c r="R420" s="7"/>
    </row>
    <row r="421" ht="12">
      <c r="R421" s="7"/>
    </row>
    <row r="422" ht="12">
      <c r="R422" s="7"/>
    </row>
    <row r="423" ht="12">
      <c r="R423" s="7"/>
    </row>
    <row r="424" ht="12">
      <c r="R424" s="7"/>
    </row>
    <row r="425" ht="12">
      <c r="R425" s="7"/>
    </row>
    <row r="426" ht="12">
      <c r="R426" s="7"/>
    </row>
    <row r="427" ht="12">
      <c r="R427" s="7"/>
    </row>
    <row r="428" ht="12">
      <c r="R428" s="7"/>
    </row>
    <row r="429" ht="12">
      <c r="R429" s="7"/>
    </row>
    <row r="430" ht="12">
      <c r="R430" s="7"/>
    </row>
    <row r="431" ht="12">
      <c r="R431" s="7"/>
    </row>
    <row r="432" ht="12">
      <c r="R432" s="7"/>
    </row>
    <row r="433" ht="12">
      <c r="R433" s="7"/>
    </row>
    <row r="434" ht="12">
      <c r="R434" s="7"/>
    </row>
    <row r="435" ht="12">
      <c r="R435" s="7"/>
    </row>
    <row r="436" ht="12">
      <c r="R436" s="7"/>
    </row>
    <row r="437" ht="12">
      <c r="R437" s="7"/>
    </row>
    <row r="438" ht="12">
      <c r="R438" s="7"/>
    </row>
    <row r="439" ht="12">
      <c r="R439" s="7"/>
    </row>
    <row r="440" ht="12">
      <c r="R440" s="7"/>
    </row>
    <row r="441" ht="12">
      <c r="R441" s="7"/>
    </row>
    <row r="442" ht="12">
      <c r="R442" s="7"/>
    </row>
    <row r="443" ht="12">
      <c r="R443" s="7"/>
    </row>
    <row r="444" ht="12">
      <c r="R444" s="7"/>
    </row>
    <row r="445" ht="12">
      <c r="R445" s="7"/>
    </row>
    <row r="446" ht="12">
      <c r="R446" s="7"/>
    </row>
    <row r="447" ht="12">
      <c r="R447" s="7"/>
    </row>
    <row r="448" ht="12">
      <c r="R448" s="7"/>
    </row>
    <row r="449" ht="12">
      <c r="R449" s="7"/>
    </row>
    <row r="450" ht="12">
      <c r="R450" s="7"/>
    </row>
    <row r="451" ht="12">
      <c r="R451" s="7"/>
    </row>
    <row r="452" ht="12">
      <c r="R452" s="7"/>
    </row>
    <row r="453" ht="12">
      <c r="R453" s="7"/>
    </row>
    <row r="454" ht="12">
      <c r="R454" s="7"/>
    </row>
    <row r="455" ht="12">
      <c r="R455" s="7"/>
    </row>
    <row r="456" ht="12">
      <c r="R456" s="7"/>
    </row>
    <row r="457" ht="12">
      <c r="R457" s="7"/>
    </row>
    <row r="458" ht="12">
      <c r="R458" s="7"/>
    </row>
    <row r="459" ht="12">
      <c r="R459" s="7"/>
    </row>
    <row r="460" ht="12">
      <c r="R460" s="7"/>
    </row>
    <row r="461" ht="12">
      <c r="R461" s="7"/>
    </row>
    <row r="462" ht="12">
      <c r="R462" s="7"/>
    </row>
    <row r="463" ht="12">
      <c r="R463" s="7"/>
    </row>
    <row r="464" ht="12">
      <c r="R464" s="7"/>
    </row>
    <row r="465" ht="12">
      <c r="R465" s="7"/>
    </row>
    <row r="466" ht="12">
      <c r="R466" s="7"/>
    </row>
    <row r="467" ht="12">
      <c r="R467" s="7"/>
    </row>
    <row r="468" ht="12">
      <c r="R468" s="7"/>
    </row>
    <row r="469" ht="12">
      <c r="R469" s="7"/>
    </row>
    <row r="470" ht="12">
      <c r="R470" s="7"/>
    </row>
    <row r="471" ht="12">
      <c r="R471" s="7"/>
    </row>
    <row r="472" ht="12">
      <c r="R472" s="7"/>
    </row>
    <row r="473" ht="12">
      <c r="R473" s="7"/>
    </row>
    <row r="474" ht="12">
      <c r="R474" s="7"/>
    </row>
    <row r="475" ht="12">
      <c r="R475" s="7"/>
    </row>
    <row r="476" ht="12">
      <c r="R476" s="7"/>
    </row>
    <row r="477" ht="12">
      <c r="R477" s="7"/>
    </row>
    <row r="478" ht="12">
      <c r="R478" s="7"/>
    </row>
    <row r="479" ht="12">
      <c r="R479" s="7"/>
    </row>
    <row r="480" ht="12">
      <c r="R480" s="7"/>
    </row>
    <row r="481" ht="12">
      <c r="R481" s="7"/>
    </row>
    <row r="482" ht="12">
      <c r="R482" s="7"/>
    </row>
    <row r="483" ht="12">
      <c r="R483" s="7"/>
    </row>
    <row r="484" ht="12">
      <c r="R484" s="7"/>
    </row>
    <row r="485" ht="12">
      <c r="R485" s="7"/>
    </row>
    <row r="486" ht="12">
      <c r="R486" s="7"/>
    </row>
    <row r="487" ht="12">
      <c r="R487" s="7"/>
    </row>
    <row r="488" ht="12">
      <c r="R488" s="7"/>
    </row>
    <row r="489" ht="12">
      <c r="R489" s="7"/>
    </row>
    <row r="490" ht="12">
      <c r="R490" s="7"/>
    </row>
    <row r="491" ht="12">
      <c r="R491" s="7"/>
    </row>
    <row r="492" ht="12">
      <c r="R492" s="7"/>
    </row>
    <row r="493" ht="12">
      <c r="R493" s="7"/>
    </row>
    <row r="494" ht="12">
      <c r="R494" s="7"/>
    </row>
    <row r="495" ht="12">
      <c r="R495" s="7"/>
    </row>
    <row r="496" ht="12">
      <c r="R496" s="7"/>
    </row>
    <row r="497" ht="12">
      <c r="R497" s="7"/>
    </row>
    <row r="498" ht="12">
      <c r="R498" s="7"/>
    </row>
    <row r="499" ht="12">
      <c r="R499" s="7"/>
    </row>
    <row r="500" ht="12">
      <c r="R500" s="7"/>
    </row>
    <row r="501" ht="12">
      <c r="R501" s="7"/>
    </row>
    <row r="502" ht="12">
      <c r="R502" s="7"/>
    </row>
    <row r="503" ht="12">
      <c r="R503" s="7"/>
    </row>
    <row r="504" ht="12">
      <c r="R504" s="7"/>
    </row>
    <row r="505" ht="12">
      <c r="R505" s="7"/>
    </row>
    <row r="506" ht="12">
      <c r="R506" s="7"/>
    </row>
    <row r="507" ht="12">
      <c r="R507" s="7"/>
    </row>
    <row r="508" ht="12">
      <c r="R508" s="7"/>
    </row>
    <row r="509" ht="12">
      <c r="R509" s="7"/>
    </row>
    <row r="510" ht="12">
      <c r="R510" s="7"/>
    </row>
    <row r="511" ht="12">
      <c r="R511" s="7"/>
    </row>
    <row r="512" ht="12">
      <c r="R512" s="7"/>
    </row>
    <row r="513" ht="12">
      <c r="R513" s="7"/>
    </row>
    <row r="514" ht="12">
      <c r="R514" s="7"/>
    </row>
    <row r="515" ht="12">
      <c r="R515" s="7"/>
    </row>
    <row r="516" ht="12">
      <c r="R516" s="7"/>
    </row>
    <row r="517" ht="12">
      <c r="R517" s="7"/>
    </row>
    <row r="518" ht="12">
      <c r="R518" s="7"/>
    </row>
    <row r="519" ht="12">
      <c r="R519" s="7"/>
    </row>
    <row r="520" ht="12">
      <c r="R520" s="7"/>
    </row>
    <row r="521" ht="12">
      <c r="R521" s="7"/>
    </row>
    <row r="522" ht="12">
      <c r="R522" s="7"/>
    </row>
    <row r="523" ht="12">
      <c r="R523" s="7"/>
    </row>
    <row r="524" ht="12">
      <c r="R524" s="7"/>
    </row>
    <row r="525" ht="12">
      <c r="R525" s="7"/>
    </row>
    <row r="526" ht="12">
      <c r="R526" s="7"/>
    </row>
    <row r="527" ht="12">
      <c r="R527" s="7"/>
    </row>
    <row r="528" ht="12">
      <c r="R528" s="7"/>
    </row>
    <row r="529" ht="12">
      <c r="R529" s="7"/>
    </row>
    <row r="530" ht="12">
      <c r="R530" s="7"/>
    </row>
    <row r="531" ht="12">
      <c r="R531" s="7"/>
    </row>
    <row r="532" ht="12">
      <c r="R532" s="7"/>
    </row>
    <row r="533" ht="12">
      <c r="R533" s="7"/>
    </row>
    <row r="534" ht="12">
      <c r="R534" s="7"/>
    </row>
    <row r="535" ht="12">
      <c r="R535" s="7"/>
    </row>
    <row r="536" ht="12">
      <c r="R536" s="7"/>
    </row>
    <row r="537" ht="12">
      <c r="R537" s="7"/>
    </row>
    <row r="538" ht="12">
      <c r="R538" s="7"/>
    </row>
    <row r="539" ht="12">
      <c r="R539" s="7"/>
    </row>
    <row r="540" ht="12">
      <c r="R540" s="7"/>
    </row>
    <row r="541" ht="12">
      <c r="R541" s="7"/>
    </row>
    <row r="542" ht="12">
      <c r="R542" s="7"/>
    </row>
    <row r="543" ht="12">
      <c r="R543" s="7"/>
    </row>
    <row r="544" ht="12">
      <c r="R544" s="7"/>
    </row>
    <row r="545" ht="12">
      <c r="R545" s="7"/>
    </row>
    <row r="546" ht="12">
      <c r="R546" s="7"/>
    </row>
    <row r="547" ht="12">
      <c r="R547" s="7"/>
    </row>
    <row r="548" ht="12">
      <c r="R548" s="7"/>
    </row>
    <row r="549" ht="12">
      <c r="R549" s="7"/>
    </row>
    <row r="550" ht="12">
      <c r="R550" s="7"/>
    </row>
    <row r="551" ht="12">
      <c r="R551" s="7"/>
    </row>
    <row r="552" ht="12">
      <c r="R552" s="7"/>
    </row>
    <row r="553" ht="12">
      <c r="R553" s="7"/>
    </row>
    <row r="554" ht="12">
      <c r="R554" s="7"/>
    </row>
    <row r="555" ht="12">
      <c r="R555" s="7"/>
    </row>
    <row r="556" ht="12">
      <c r="R556" s="7"/>
    </row>
    <row r="557" ht="12">
      <c r="R557" s="7"/>
    </row>
    <row r="558" ht="12">
      <c r="R558" s="7"/>
    </row>
    <row r="559" ht="12">
      <c r="R559" s="7"/>
    </row>
    <row r="560" ht="12">
      <c r="R560" s="7"/>
    </row>
    <row r="561" ht="12">
      <c r="R561" s="7"/>
    </row>
    <row r="562" ht="12">
      <c r="R562" s="7"/>
    </row>
    <row r="563" ht="12">
      <c r="R563" s="7"/>
    </row>
    <row r="564" ht="12">
      <c r="R564" s="7"/>
    </row>
    <row r="565" ht="12">
      <c r="R565" s="7"/>
    </row>
    <row r="566" ht="12">
      <c r="R566" s="7"/>
    </row>
    <row r="567" ht="12">
      <c r="R567" s="7"/>
    </row>
    <row r="568" ht="12">
      <c r="R568" s="7"/>
    </row>
    <row r="569" ht="12">
      <c r="R569" s="7"/>
    </row>
    <row r="570" ht="12">
      <c r="R570" s="7"/>
    </row>
    <row r="571" ht="12">
      <c r="R571" s="7"/>
    </row>
    <row r="572" ht="12">
      <c r="R572" s="7"/>
    </row>
    <row r="573" ht="12">
      <c r="R573" s="7"/>
    </row>
    <row r="574" ht="12">
      <c r="R574" s="7"/>
    </row>
    <row r="575" ht="12">
      <c r="R575" s="7"/>
    </row>
    <row r="576" ht="12">
      <c r="R576" s="7"/>
    </row>
    <row r="577" ht="12">
      <c r="R577" s="7"/>
    </row>
    <row r="578" ht="12">
      <c r="R578" s="7"/>
    </row>
  </sheetData>
  <autoFilter ref="A3:R3"/>
  <mergeCells count="1">
    <mergeCell ref="B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2012-04-23T19:47:25Z</dcterms:created>
  <dcterms:modified xsi:type="dcterms:W3CDTF">2012-05-11T08:29:44Z</dcterms:modified>
  <cp:category/>
  <cp:version/>
  <cp:contentType/>
  <cp:contentStatus/>
</cp:coreProperties>
</file>