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egevens" sheetId="1" r:id="rId1"/>
  </sheets>
  <definedNames>
    <definedName name="_xlnm._FilterDatabase" localSheetId="0" hidden="1">'Gegevens'!$A$3:$K$3</definedName>
  </definedNames>
  <calcPr fullCalcOnLoad="1"/>
</workbook>
</file>

<file path=xl/sharedStrings.xml><?xml version="1.0" encoding="utf-8"?>
<sst xmlns="http://schemas.openxmlformats.org/spreadsheetml/2006/main" count="215" uniqueCount="214">
  <si>
    <t>Aantal vreemdelingen, gedetineerden, % op vreemdelingen, per nationaliteit 2005, 2008, eind 2009 - België (1)</t>
  </si>
  <si>
    <t>Vreemdelingen in België op 01/01</t>
  </si>
  <si>
    <t>Gedet. vreemd. in België</t>
  </si>
  <si>
    <t>% gevangen op vreemd.</t>
  </si>
  <si>
    <t>Land</t>
  </si>
  <si>
    <t>2010 (2)</t>
  </si>
  <si>
    <t>2009</t>
  </si>
  <si>
    <t>2005</t>
  </si>
  <si>
    <t>2008</t>
  </si>
  <si>
    <t>2010</t>
  </si>
  <si>
    <t>Afghanistan</t>
  </si>
  <si>
    <t>Albanië</t>
  </si>
  <si>
    <t>Algerije</t>
  </si>
  <si>
    <t>Andorra</t>
  </si>
  <si>
    <t>Angola</t>
  </si>
  <si>
    <t>Antillen</t>
  </si>
  <si>
    <t>Argentinië</t>
  </si>
  <si>
    <t>Armenië</t>
  </si>
  <si>
    <t>Australië</t>
  </si>
  <si>
    <t>Azerbeidjan</t>
  </si>
  <si>
    <t>Bahamas</t>
  </si>
  <si>
    <t>Bahrein</t>
  </si>
  <si>
    <t>Bangladesh</t>
  </si>
  <si>
    <t>Barbados</t>
  </si>
  <si>
    <t>Belarus</t>
  </si>
  <si>
    <t>Belize</t>
  </si>
  <si>
    <t>Bengalen</t>
  </si>
  <si>
    <t>Benin</t>
  </si>
  <si>
    <t>Bhoutan</t>
  </si>
  <si>
    <t>Bolivië</t>
  </si>
  <si>
    <t>Bosnië</t>
  </si>
  <si>
    <t>Botswana</t>
  </si>
  <si>
    <t>Brasilië</t>
  </si>
  <si>
    <t>Bulgarije</t>
  </si>
  <si>
    <t>Burkina-Faso</t>
  </si>
  <si>
    <t>Burundi</t>
  </si>
  <si>
    <t>Cabinda</t>
  </si>
  <si>
    <t>Cambodia</t>
  </si>
  <si>
    <t>Canada</t>
  </si>
  <si>
    <t>Centraal-Afrika</t>
  </si>
  <si>
    <t>Chili</t>
  </si>
  <si>
    <t>China</t>
  </si>
  <si>
    <t>Colombia</t>
  </si>
  <si>
    <t>Comoren</t>
  </si>
  <si>
    <t>Congo (Rép. dém.)</t>
  </si>
  <si>
    <t>Congo (Rép.)</t>
  </si>
  <si>
    <t>Costa-Rica</t>
  </si>
  <si>
    <t>Cuba</t>
  </si>
  <si>
    <t>Cyprus</t>
  </si>
  <si>
    <t>Denemarken</t>
  </si>
  <si>
    <t>Djibouti</t>
  </si>
  <si>
    <t>Dominica</t>
  </si>
  <si>
    <t>Dominikaanse Republiek</t>
  </si>
  <si>
    <t>Duitsland</t>
  </si>
  <si>
    <t>Egypte</t>
  </si>
  <si>
    <t>El Salvador</t>
  </si>
  <si>
    <t>Equador</t>
  </si>
  <si>
    <t>Equatoriaal guinea</t>
  </si>
  <si>
    <t>Erithrea</t>
  </si>
  <si>
    <t>Estland</t>
  </si>
  <si>
    <t>Ethiopië</t>
  </si>
  <si>
    <t>Fidji</t>
  </si>
  <si>
    <t>Filippijnen</t>
  </si>
  <si>
    <t>Finland</t>
  </si>
  <si>
    <t>Frankrijk</t>
  </si>
  <si>
    <t>Gabon</t>
  </si>
  <si>
    <t>Gambia</t>
  </si>
  <si>
    <t>Georgie</t>
  </si>
  <si>
    <t>Ghana</t>
  </si>
  <si>
    <t>Gilbert Eilanden</t>
  </si>
  <si>
    <t>Grenada</t>
  </si>
  <si>
    <t>Griekenland</t>
  </si>
  <si>
    <t>Guatemala</t>
  </si>
  <si>
    <t>Guinea</t>
  </si>
  <si>
    <t>Guine-Bissau</t>
  </si>
  <si>
    <t>Guyana</t>
  </si>
  <si>
    <t>Haïti</t>
  </si>
  <si>
    <t>Honduras</t>
  </si>
  <si>
    <t>Hongarije</t>
  </si>
  <si>
    <t>Hong-Kong</t>
  </si>
  <si>
    <t>Ierland</t>
  </si>
  <si>
    <t>Ijsland</t>
  </si>
  <si>
    <t>Indië</t>
  </si>
  <si>
    <t>Indonesië</t>
  </si>
  <si>
    <t>Irak</t>
  </si>
  <si>
    <t>Iran</t>
  </si>
  <si>
    <t>Israël</t>
  </si>
  <si>
    <t>Italie</t>
  </si>
  <si>
    <t>Ivoorkust</t>
  </si>
  <si>
    <t>Jamaica</t>
  </si>
  <si>
    <t>Japan</t>
  </si>
  <si>
    <t>Joegoslavië (FR)</t>
  </si>
  <si>
    <t>Jordanië</t>
  </si>
  <si>
    <t>Kaap-Verdie</t>
  </si>
  <si>
    <t>Kameroen</t>
  </si>
  <si>
    <t>Kazakhstan</t>
  </si>
  <si>
    <t>Kenia</t>
  </si>
  <si>
    <t>Kirgistan</t>
  </si>
  <si>
    <t>Koeweit</t>
  </si>
  <si>
    <t>Kroatië</t>
  </si>
  <si>
    <t>Laos</t>
  </si>
  <si>
    <t>Lesotho</t>
  </si>
  <si>
    <t>Letland</t>
  </si>
  <si>
    <t>Liban</t>
  </si>
  <si>
    <t>Liberia</t>
  </si>
  <si>
    <t>Libië</t>
  </si>
  <si>
    <t>Liechtenstein</t>
  </si>
  <si>
    <t>Litouwen</t>
  </si>
  <si>
    <t>Luxemburg</t>
  </si>
  <si>
    <t>Macedonië (ARY)</t>
  </si>
  <si>
    <t>Madagascar</t>
  </si>
  <si>
    <t>Malawi</t>
  </si>
  <si>
    <t>Malaysia</t>
  </si>
  <si>
    <t>Maldiven</t>
  </si>
  <si>
    <t>Mali</t>
  </si>
  <si>
    <t>Malta</t>
  </si>
  <si>
    <t>Marchal</t>
  </si>
  <si>
    <t>Marokko</t>
  </si>
  <si>
    <t>Maurice</t>
  </si>
  <si>
    <t>Mauritanië</t>
  </si>
  <si>
    <t>Mexique</t>
  </si>
  <si>
    <t>Moldova</t>
  </si>
  <si>
    <t>Monaco</t>
  </si>
  <si>
    <t>Mongolie</t>
  </si>
  <si>
    <t>Mozambique</t>
  </si>
  <si>
    <t>Myanmar</t>
  </si>
  <si>
    <t>Namibie</t>
  </si>
  <si>
    <t>Nederland</t>
  </si>
  <si>
    <t>Népal</t>
  </si>
  <si>
    <t>Ngwane</t>
  </si>
  <si>
    <t>Nicaragua</t>
  </si>
  <si>
    <t>Nieuw Zeeland</t>
  </si>
  <si>
    <t>Niger</t>
  </si>
  <si>
    <t>Nigeria</t>
  </si>
  <si>
    <t>Noord-Korea</t>
  </si>
  <si>
    <t>Noorwegen</t>
  </si>
  <si>
    <t>Oeganda</t>
  </si>
  <si>
    <t>Oman</t>
  </si>
  <si>
    <t>Oostenrijk</t>
  </si>
  <si>
    <t>Opper-Volta</t>
  </si>
  <si>
    <t>Ouzbékistan</t>
  </si>
  <si>
    <t>Pakistan</t>
  </si>
  <si>
    <t>Palestina</t>
  </si>
  <si>
    <t>Panama</t>
  </si>
  <si>
    <t>Papouasie-Nouvelle-Guinée</t>
  </si>
  <si>
    <t>Paraguay</t>
  </si>
  <si>
    <t>Peru</t>
  </si>
  <si>
    <t>Polen</t>
  </si>
  <si>
    <t>Portugal</t>
  </si>
  <si>
    <t>Qatar</t>
  </si>
  <si>
    <t>Republique de Sainte Lucie</t>
  </si>
  <si>
    <t>Roemenië</t>
  </si>
  <si>
    <t>Russie</t>
  </si>
  <si>
    <t>Rwanda</t>
  </si>
  <si>
    <t>Saint-Kitts et Nevis</t>
  </si>
  <si>
    <t>Saint-Marin</t>
  </si>
  <si>
    <t>Saint-Vincent</t>
  </si>
  <si>
    <t>Salomon</t>
  </si>
  <si>
    <t>Samoa occidentales</t>
  </si>
  <si>
    <t>Sao Tomé et Prince</t>
  </si>
  <si>
    <t>Saoudi-Arabië</t>
  </si>
  <si>
    <t>Sénégal</t>
  </si>
  <si>
    <t>Seychelles</t>
  </si>
  <si>
    <t>Sierra Leone</t>
  </si>
  <si>
    <t>Singapour</t>
  </si>
  <si>
    <t>Slovaquie</t>
  </si>
  <si>
    <t>Slovénie</t>
  </si>
  <si>
    <t>Soedan</t>
  </si>
  <si>
    <t>Somalie</t>
  </si>
  <si>
    <t>Spanje</t>
  </si>
  <si>
    <t>Sri Lanka</t>
  </si>
  <si>
    <t>Suriname</t>
  </si>
  <si>
    <t>Swaziland</t>
  </si>
  <si>
    <t>Syrie</t>
  </si>
  <si>
    <t>Tadjikistan</t>
  </si>
  <si>
    <t>T'ai-Wan</t>
  </si>
  <si>
    <t>Tanzanie</t>
  </si>
  <si>
    <t>Tchad</t>
  </si>
  <si>
    <t>Tsjechië</t>
  </si>
  <si>
    <t>Thaïland</t>
  </si>
  <si>
    <t>Timor-Leste</t>
  </si>
  <si>
    <t>Togo</t>
  </si>
  <si>
    <t>Tonga</t>
  </si>
  <si>
    <t>Trinidat</t>
  </si>
  <si>
    <t>Trinité et Tobago</t>
  </si>
  <si>
    <t>Tsjechoslovakije</t>
  </si>
  <si>
    <t>Tunisie</t>
  </si>
  <si>
    <t>Turkije</t>
  </si>
  <si>
    <t>Turkmenistan (Rep)</t>
  </si>
  <si>
    <t>Ukraine</t>
  </si>
  <si>
    <t>Uruguay</t>
  </si>
  <si>
    <t>Vanuatu</t>
  </si>
  <si>
    <t>Venezuela</t>
  </si>
  <si>
    <t>Verenigd Koninkrijk</t>
  </si>
  <si>
    <t>Verenigde emiraten</t>
  </si>
  <si>
    <t>Verenigde Staten Amerika</t>
  </si>
  <si>
    <t>Vietnam</t>
  </si>
  <si>
    <t>Vluchtelingen onbekend</t>
  </si>
  <si>
    <t>Yemen (RA)</t>
  </si>
  <si>
    <t>Yemen(RDP)</t>
  </si>
  <si>
    <t>Zambie</t>
  </si>
  <si>
    <t>Zimbabwe</t>
  </si>
  <si>
    <t>Zuid-Afrika</t>
  </si>
  <si>
    <t>Zuid-Korea</t>
  </si>
  <si>
    <t>Zweden</t>
  </si>
  <si>
    <t>Zwitserland</t>
  </si>
  <si>
    <t>Totaal Vreemdeling</t>
  </si>
  <si>
    <t>België</t>
  </si>
  <si>
    <t>Algmeen totaal</t>
  </si>
  <si>
    <t>(1) In de laatste kolom ter info het aantal bijgekomen vreemdelingen in België per nationaliteit tussen 2005 en 2008</t>
  </si>
  <si>
    <t>(2) Extrapolatie evolutie tot 01/01/2010. Het aantal gevangenen 2009 is geteld eind 2009, dus vergeleken met 01/01/2010</t>
  </si>
  <si>
    <t>Belgw.</t>
  </si>
  <si>
    <t>Ev. Vrmd.</t>
  </si>
  <si>
    <t xml:space="preserve"> 05-08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</si>
</sst>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2" fillId="2" borderId="7" xfId="0" applyFont="1" applyFill="1" applyBorder="1" applyAlignment="1">
      <alignment vertical="top"/>
    </xf>
    <xf numFmtId="3" fontId="2" fillId="2" borderId="10" xfId="0" applyNumberFormat="1" applyFont="1" applyFill="1" applyBorder="1" applyAlignment="1" applyProtection="1">
      <alignment horizontal="right" vertical="top"/>
      <protection/>
    </xf>
    <xf numFmtId="3" fontId="2" fillId="2" borderId="11" xfId="0" applyNumberFormat="1" applyFont="1" applyFill="1" applyBorder="1" applyAlignment="1" applyProtection="1">
      <alignment horizontal="right" vertical="top"/>
      <protection/>
    </xf>
    <xf numFmtId="164" fontId="2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2" fillId="2" borderId="8" xfId="0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right" vertical="top"/>
      <protection/>
    </xf>
    <xf numFmtId="3" fontId="2" fillId="2" borderId="9" xfId="0" applyNumberFormat="1" applyFont="1" applyFill="1" applyBorder="1" applyAlignment="1" applyProtection="1">
      <alignment horizontal="right" vertical="top"/>
      <protection/>
    </xf>
    <xf numFmtId="164" fontId="2" fillId="2" borderId="0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2" fillId="2" borderId="8" xfId="0" applyNumberFormat="1" applyFont="1" applyFill="1" applyBorder="1" applyAlignment="1" applyProtection="1">
      <alignment horizontal="left" vertical="top"/>
      <protection/>
    </xf>
    <xf numFmtId="0" fontId="1" fillId="2" borderId="8" xfId="0" applyNumberFormat="1" applyFont="1" applyFill="1" applyBorder="1" applyAlignment="1" applyProtection="1">
      <alignment horizontal="left" vertical="top"/>
      <protection/>
    </xf>
    <xf numFmtId="3" fontId="2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 vertical="top"/>
    </xf>
    <xf numFmtId="0" fontId="1" fillId="2" borderId="8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3" fontId="2" fillId="2" borderId="2" xfId="0" applyNumberFormat="1" applyFont="1" applyFill="1" applyBorder="1" applyAlignment="1" applyProtection="1">
      <alignment horizontal="right" vertical="top"/>
      <protection/>
    </xf>
    <xf numFmtId="3" fontId="2" fillId="2" borderId="3" xfId="0" applyNumberFormat="1" applyFont="1" applyFill="1" applyBorder="1" applyAlignment="1" applyProtection="1">
      <alignment horizontal="right" vertical="top"/>
      <protection/>
    </xf>
    <xf numFmtId="10" fontId="2" fillId="2" borderId="2" xfId="0" applyNumberFormat="1" applyFont="1" applyFill="1" applyBorder="1" applyAlignment="1">
      <alignment/>
    </xf>
    <xf numFmtId="10" fontId="2" fillId="2" borderId="3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3" fontId="1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6" borderId="11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6.421875" style="1" customWidth="1"/>
    <col min="2" max="4" width="9.140625" style="1" customWidth="1"/>
    <col min="5" max="5" width="6.8515625" style="1" customWidth="1"/>
    <col min="6" max="7" width="6.8515625" style="10" customWidth="1"/>
    <col min="8" max="11" width="7.28125" style="1" customWidth="1"/>
    <col min="12" max="12" width="8.57421875" style="60" customWidth="1"/>
    <col min="13" max="16384" width="9.140625" style="1" customWidth="1"/>
  </cols>
  <sheetData>
    <row r="1" spans="1:12" ht="12.75">
      <c r="A1" s="62" t="s">
        <v>0</v>
      </c>
      <c r="B1" s="62"/>
      <c r="C1" s="62"/>
      <c r="D1" s="62"/>
      <c r="E1" s="62"/>
      <c r="F1" s="63"/>
      <c r="G1" s="63"/>
      <c r="H1" s="62"/>
      <c r="I1" s="62"/>
      <c r="J1" s="62"/>
      <c r="K1" s="62"/>
      <c r="L1" s="64"/>
    </row>
    <row r="2" spans="1:12" ht="12">
      <c r="A2" s="65" t="s">
        <v>4</v>
      </c>
      <c r="B2" s="66" t="s">
        <v>1</v>
      </c>
      <c r="C2" s="67"/>
      <c r="D2" s="67"/>
      <c r="E2" s="68" t="s">
        <v>2</v>
      </c>
      <c r="F2" s="69"/>
      <c r="G2" s="70"/>
      <c r="H2" s="71" t="s">
        <v>3</v>
      </c>
      <c r="I2" s="72"/>
      <c r="J2" s="73"/>
      <c r="K2" s="74" t="s">
        <v>211</v>
      </c>
      <c r="L2" s="75" t="s">
        <v>212</v>
      </c>
    </row>
    <row r="3" spans="1:12" ht="12">
      <c r="A3" s="65"/>
      <c r="B3" s="2">
        <v>2005</v>
      </c>
      <c r="C3" s="3">
        <v>2008</v>
      </c>
      <c r="D3" s="4" t="s">
        <v>5</v>
      </c>
      <c r="E3" s="5">
        <v>2005</v>
      </c>
      <c r="F3" s="6">
        <v>2008</v>
      </c>
      <c r="G3" s="7" t="s">
        <v>6</v>
      </c>
      <c r="H3" s="6" t="s">
        <v>7</v>
      </c>
      <c r="I3" s="6" t="s">
        <v>8</v>
      </c>
      <c r="J3" s="7" t="s">
        <v>9</v>
      </c>
      <c r="K3" s="76" t="s">
        <v>213</v>
      </c>
      <c r="L3" s="77" t="s">
        <v>213</v>
      </c>
    </row>
    <row r="4" spans="1:12" ht="12">
      <c r="A4" s="8" t="s">
        <v>10</v>
      </c>
      <c r="B4" s="9">
        <v>1743</v>
      </c>
      <c r="C4" s="10">
        <v>1970</v>
      </c>
      <c r="D4" s="11">
        <v>2121.3333333333335</v>
      </c>
      <c r="E4" s="12">
        <v>13</v>
      </c>
      <c r="F4" s="13">
        <v>12.3</v>
      </c>
      <c r="G4" s="14">
        <v>21</v>
      </c>
      <c r="H4" s="15">
        <v>0.007458405048766495</v>
      </c>
      <c r="I4" s="15">
        <v>0.006243654822335026</v>
      </c>
      <c r="J4" s="16">
        <v>0.009899434318038969</v>
      </c>
      <c r="K4" s="61">
        <v>923</v>
      </c>
      <c r="L4" s="17">
        <v>1150</v>
      </c>
    </row>
    <row r="5" spans="1:12" ht="12">
      <c r="A5" s="18" t="s">
        <v>11</v>
      </c>
      <c r="B5" s="19">
        <v>2010</v>
      </c>
      <c r="C5" s="10">
        <v>2941</v>
      </c>
      <c r="D5" s="20">
        <v>3561.6666666666665</v>
      </c>
      <c r="E5" s="21">
        <v>107</v>
      </c>
      <c r="F5" s="22">
        <v>99.5</v>
      </c>
      <c r="G5" s="23">
        <v>97</v>
      </c>
      <c r="H5" s="24">
        <v>0.05323383084577114</v>
      </c>
      <c r="I5" s="24">
        <v>0.033832029921795306</v>
      </c>
      <c r="J5" s="25">
        <v>0.027234440804866637</v>
      </c>
      <c r="K5" s="61">
        <v>1030</v>
      </c>
      <c r="L5" s="17">
        <v>1961</v>
      </c>
    </row>
    <row r="6" spans="1:12" ht="12">
      <c r="A6" s="18" t="s">
        <v>12</v>
      </c>
      <c r="B6" s="19">
        <v>7495</v>
      </c>
      <c r="C6" s="10">
        <v>8185</v>
      </c>
      <c r="D6" s="20">
        <v>8645</v>
      </c>
      <c r="E6" s="21">
        <v>323</v>
      </c>
      <c r="F6" s="22">
        <v>462</v>
      </c>
      <c r="G6" s="23">
        <v>583</v>
      </c>
      <c r="H6" s="24">
        <v>0.04309539693128753</v>
      </c>
      <c r="I6" s="24">
        <v>0.056444715943799635</v>
      </c>
      <c r="J6" s="25">
        <v>0.06743782533256218</v>
      </c>
      <c r="K6" s="61">
        <v>2084</v>
      </c>
      <c r="L6" s="17">
        <v>2774</v>
      </c>
    </row>
    <row r="7" spans="1:12" ht="12">
      <c r="A7" s="18" t="s">
        <v>13</v>
      </c>
      <c r="B7" s="19">
        <v>7</v>
      </c>
      <c r="C7" s="10">
        <v>9</v>
      </c>
      <c r="D7" s="20">
        <v>10.333333333333334</v>
      </c>
      <c r="E7" s="9"/>
      <c r="F7" s="1"/>
      <c r="G7" s="26"/>
      <c r="H7" s="24">
        <v>0</v>
      </c>
      <c r="I7" s="24">
        <v>0</v>
      </c>
      <c r="J7" s="25">
        <v>0</v>
      </c>
      <c r="K7" s="61">
        <v>0</v>
      </c>
      <c r="L7" s="17">
        <v>2</v>
      </c>
    </row>
    <row r="8" spans="1:12" ht="12">
      <c r="A8" s="18" t="s">
        <v>14</v>
      </c>
      <c r="B8" s="19">
        <v>1356</v>
      </c>
      <c r="C8" s="10">
        <v>1995</v>
      </c>
      <c r="D8" s="20">
        <v>2421</v>
      </c>
      <c r="E8" s="21">
        <v>8</v>
      </c>
      <c r="F8" s="22">
        <v>14.8</v>
      </c>
      <c r="G8" s="23">
        <v>25</v>
      </c>
      <c r="H8" s="24">
        <v>0.0058997050147492625</v>
      </c>
      <c r="I8" s="24">
        <v>0.007418546365914787</v>
      </c>
      <c r="J8" s="25">
        <v>0.010326311441553077</v>
      </c>
      <c r="K8" s="61">
        <v>393</v>
      </c>
      <c r="L8" s="17">
        <v>1032</v>
      </c>
    </row>
    <row r="9" spans="1:12" ht="12">
      <c r="A9" s="18" t="s">
        <v>15</v>
      </c>
      <c r="B9" s="19">
        <v>1</v>
      </c>
      <c r="C9" s="27"/>
      <c r="D9" s="20">
        <v>-0.6666666666666666</v>
      </c>
      <c r="E9" s="9"/>
      <c r="F9" s="1"/>
      <c r="G9" s="26"/>
      <c r="H9" s="24">
        <v>0</v>
      </c>
      <c r="I9" s="24"/>
      <c r="J9" s="25">
        <v>0</v>
      </c>
      <c r="K9" s="61">
        <v>0</v>
      </c>
      <c r="L9" s="17">
        <v>-1</v>
      </c>
    </row>
    <row r="10" spans="1:12" ht="12">
      <c r="A10" s="18" t="s">
        <v>16</v>
      </c>
      <c r="B10" s="19">
        <v>420</v>
      </c>
      <c r="C10" s="10">
        <v>474</v>
      </c>
      <c r="D10" s="20">
        <v>510</v>
      </c>
      <c r="E10" s="28"/>
      <c r="F10" s="22">
        <v>0.9</v>
      </c>
      <c r="G10" s="23">
        <v>3</v>
      </c>
      <c r="H10" s="24">
        <v>0</v>
      </c>
      <c r="I10" s="24">
        <v>0.00189873417721519</v>
      </c>
      <c r="J10" s="25">
        <v>0.0058823529411764705</v>
      </c>
      <c r="K10" s="61">
        <v>76</v>
      </c>
      <c r="L10" s="17">
        <v>130</v>
      </c>
    </row>
    <row r="11" spans="1:12" ht="12">
      <c r="A11" s="18" t="s">
        <v>17</v>
      </c>
      <c r="B11" s="19">
        <v>1390</v>
      </c>
      <c r="C11" s="10">
        <v>2939</v>
      </c>
      <c r="D11" s="20">
        <v>3971.666666666667</v>
      </c>
      <c r="E11" s="21">
        <v>18</v>
      </c>
      <c r="F11" s="22">
        <v>19.9</v>
      </c>
      <c r="G11" s="23">
        <v>16</v>
      </c>
      <c r="H11" s="24">
        <v>0.012949640287769784</v>
      </c>
      <c r="I11" s="24">
        <v>0.006771010547805376</v>
      </c>
      <c r="J11" s="25">
        <v>0.0040285354595048254</v>
      </c>
      <c r="K11" s="61">
        <v>656</v>
      </c>
      <c r="L11" s="17">
        <v>2205</v>
      </c>
    </row>
    <row r="12" spans="1:12" ht="12">
      <c r="A12" s="18" t="s">
        <v>18</v>
      </c>
      <c r="B12" s="19">
        <v>707</v>
      </c>
      <c r="C12" s="10">
        <v>679</v>
      </c>
      <c r="D12" s="20">
        <v>660.3333333333334</v>
      </c>
      <c r="E12" s="21">
        <v>1</v>
      </c>
      <c r="F12" s="22"/>
      <c r="G12" s="23"/>
      <c r="H12" s="24">
        <v>0.0014144271570014145</v>
      </c>
      <c r="I12" s="24">
        <v>0</v>
      </c>
      <c r="J12" s="25">
        <v>0</v>
      </c>
      <c r="K12" s="61">
        <v>48</v>
      </c>
      <c r="L12" s="17">
        <v>20</v>
      </c>
    </row>
    <row r="13" spans="1:12" ht="12">
      <c r="A13" s="18" t="s">
        <v>19</v>
      </c>
      <c r="B13" s="19">
        <v>250</v>
      </c>
      <c r="C13" s="10">
        <v>681</v>
      </c>
      <c r="D13" s="20">
        <v>968.3333333333333</v>
      </c>
      <c r="E13" s="21">
        <v>3</v>
      </c>
      <c r="F13" s="22">
        <v>2.1</v>
      </c>
      <c r="G13" s="23">
        <v>3</v>
      </c>
      <c r="H13" s="24">
        <v>0.012</v>
      </c>
      <c r="I13" s="24">
        <v>0.0030837004405286344</v>
      </c>
      <c r="J13" s="25">
        <v>0.003098106712564544</v>
      </c>
      <c r="K13" s="61">
        <v>93</v>
      </c>
      <c r="L13" s="17">
        <v>524</v>
      </c>
    </row>
    <row r="14" spans="1:12" ht="12">
      <c r="A14" s="18" t="s">
        <v>20</v>
      </c>
      <c r="B14" s="19">
        <v>2</v>
      </c>
      <c r="C14" s="10">
        <v>6</v>
      </c>
      <c r="D14" s="20">
        <v>8.666666666666666</v>
      </c>
      <c r="E14" s="9"/>
      <c r="G14" s="11"/>
      <c r="H14" s="24">
        <v>0</v>
      </c>
      <c r="I14" s="24">
        <v>0</v>
      </c>
      <c r="J14" s="25">
        <v>0</v>
      </c>
      <c r="K14" s="61">
        <v>0</v>
      </c>
      <c r="L14" s="17">
        <v>4</v>
      </c>
    </row>
    <row r="15" spans="1:12" ht="12">
      <c r="A15" s="18" t="s">
        <v>21</v>
      </c>
      <c r="B15" s="19">
        <v>2</v>
      </c>
      <c r="C15" s="10">
        <v>2</v>
      </c>
      <c r="D15" s="20">
        <v>2</v>
      </c>
      <c r="E15" s="9"/>
      <c r="G15" s="11"/>
      <c r="H15" s="24">
        <v>0</v>
      </c>
      <c r="I15" s="24">
        <v>0</v>
      </c>
      <c r="J15" s="25">
        <v>0</v>
      </c>
      <c r="K15" s="61">
        <v>0</v>
      </c>
      <c r="L15" s="17">
        <v>0</v>
      </c>
    </row>
    <row r="16" spans="1:12" ht="12">
      <c r="A16" s="18" t="s">
        <v>22</v>
      </c>
      <c r="B16" s="19">
        <v>934</v>
      </c>
      <c r="C16" s="10">
        <v>949</v>
      </c>
      <c r="D16" s="20">
        <v>959</v>
      </c>
      <c r="E16" s="28"/>
      <c r="F16" s="22">
        <v>0.5</v>
      </c>
      <c r="G16" s="23"/>
      <c r="H16" s="24">
        <v>0</v>
      </c>
      <c r="I16" s="24">
        <v>0.0005268703898840885</v>
      </c>
      <c r="J16" s="25">
        <v>0</v>
      </c>
      <c r="K16" s="61">
        <v>326</v>
      </c>
      <c r="L16" s="17">
        <v>341</v>
      </c>
    </row>
    <row r="17" spans="1:12" ht="12">
      <c r="A17" s="18" t="s">
        <v>23</v>
      </c>
      <c r="B17" s="19">
        <v>7</v>
      </c>
      <c r="C17" s="10">
        <v>7</v>
      </c>
      <c r="D17" s="20">
        <v>7</v>
      </c>
      <c r="E17" s="9"/>
      <c r="G17" s="11"/>
      <c r="H17" s="24">
        <v>0</v>
      </c>
      <c r="I17" s="24">
        <v>0</v>
      </c>
      <c r="J17" s="25">
        <v>0</v>
      </c>
      <c r="K17" s="61">
        <v>0</v>
      </c>
      <c r="L17" s="17">
        <v>0</v>
      </c>
    </row>
    <row r="18" spans="1:12" ht="12">
      <c r="A18" s="18" t="s">
        <v>24</v>
      </c>
      <c r="B18" s="19">
        <v>891</v>
      </c>
      <c r="C18" s="10">
        <v>1348</v>
      </c>
      <c r="D18" s="20">
        <v>1652.6666666666667</v>
      </c>
      <c r="E18" s="21">
        <v>6</v>
      </c>
      <c r="F18" s="22">
        <v>3.3</v>
      </c>
      <c r="G18" s="23">
        <v>4</v>
      </c>
      <c r="H18" s="24">
        <v>0.006734006734006734</v>
      </c>
      <c r="I18" s="24">
        <v>0.0024480712166172107</v>
      </c>
      <c r="J18" s="25">
        <v>0.0024203307785397336</v>
      </c>
      <c r="K18" s="61">
        <v>352</v>
      </c>
      <c r="L18" s="17">
        <v>809</v>
      </c>
    </row>
    <row r="19" spans="1:12" ht="12">
      <c r="A19" s="18" t="s">
        <v>25</v>
      </c>
      <c r="B19" s="19">
        <v>4</v>
      </c>
      <c r="C19" s="10">
        <v>4</v>
      </c>
      <c r="D19" s="20">
        <v>4</v>
      </c>
      <c r="E19" s="9"/>
      <c r="G19" s="11"/>
      <c r="H19" s="24">
        <v>0</v>
      </c>
      <c r="I19" s="24">
        <v>0</v>
      </c>
      <c r="J19" s="25">
        <v>0</v>
      </c>
      <c r="K19" s="61">
        <v>0</v>
      </c>
      <c r="L19" s="17">
        <v>0</v>
      </c>
    </row>
    <row r="20" spans="1:12" ht="12">
      <c r="A20" s="29" t="s">
        <v>26</v>
      </c>
      <c r="B20" s="9">
        <v>0</v>
      </c>
      <c r="D20" s="20">
        <v>0</v>
      </c>
      <c r="E20" s="21">
        <v>1</v>
      </c>
      <c r="F20" s="22"/>
      <c r="G20" s="23"/>
      <c r="H20" s="24"/>
      <c r="I20" s="24"/>
      <c r="J20" s="25"/>
      <c r="K20" s="57"/>
      <c r="L20" s="17">
        <v>0</v>
      </c>
    </row>
    <row r="21" spans="1:12" ht="12">
      <c r="A21" s="18" t="s">
        <v>27</v>
      </c>
      <c r="B21" s="19">
        <v>348</v>
      </c>
      <c r="C21" s="10">
        <v>458</v>
      </c>
      <c r="D21" s="20">
        <v>531.3333333333334</v>
      </c>
      <c r="E21" s="21">
        <v>1</v>
      </c>
      <c r="F21" s="22">
        <v>4.1</v>
      </c>
      <c r="G21" s="23">
        <v>3</v>
      </c>
      <c r="H21" s="24">
        <v>0.0028735632183908046</v>
      </c>
      <c r="I21" s="24">
        <v>0.008951965065502183</v>
      </c>
      <c r="J21" s="25">
        <v>0.005646173149309912</v>
      </c>
      <c r="K21" s="61">
        <v>83</v>
      </c>
      <c r="L21" s="17">
        <v>193</v>
      </c>
    </row>
    <row r="22" spans="1:12" ht="12">
      <c r="A22" s="18" t="s">
        <v>28</v>
      </c>
      <c r="B22" s="19">
        <v>44</v>
      </c>
      <c r="C22" s="10">
        <v>105</v>
      </c>
      <c r="D22" s="20">
        <v>145.66666666666666</v>
      </c>
      <c r="E22" s="9"/>
      <c r="G22" s="11"/>
      <c r="H22" s="24">
        <v>0</v>
      </c>
      <c r="I22" s="24">
        <v>0</v>
      </c>
      <c r="J22" s="25">
        <v>0</v>
      </c>
      <c r="K22" s="61">
        <v>107</v>
      </c>
      <c r="L22" s="17">
        <v>168</v>
      </c>
    </row>
    <row r="23" spans="1:12" ht="12">
      <c r="A23" s="18" t="s">
        <v>29</v>
      </c>
      <c r="B23" s="19">
        <v>298</v>
      </c>
      <c r="C23" s="10">
        <v>294</v>
      </c>
      <c r="D23" s="20">
        <v>291.3333333333333</v>
      </c>
      <c r="E23" s="9"/>
      <c r="G23" s="11"/>
      <c r="H23" s="24">
        <v>0</v>
      </c>
      <c r="I23" s="24">
        <v>0</v>
      </c>
      <c r="J23" s="25">
        <v>0</v>
      </c>
      <c r="K23" s="61">
        <v>61</v>
      </c>
      <c r="L23" s="17">
        <v>57</v>
      </c>
    </row>
    <row r="24" spans="1:12" ht="12">
      <c r="A24" s="18" t="s">
        <v>30</v>
      </c>
      <c r="B24" s="30">
        <v>1150</v>
      </c>
      <c r="C24" s="10">
        <v>1450</v>
      </c>
      <c r="D24" s="20">
        <v>1650</v>
      </c>
      <c r="E24" s="21">
        <v>13</v>
      </c>
      <c r="F24" s="22">
        <v>15.3</v>
      </c>
      <c r="G24" s="23">
        <v>17</v>
      </c>
      <c r="H24" s="24">
        <v>0.011304347826086957</v>
      </c>
      <c r="I24" s="24">
        <v>0.010551724137931035</v>
      </c>
      <c r="J24" s="25">
        <v>0.010303030303030303</v>
      </c>
      <c r="K24" s="61">
        <v>489</v>
      </c>
      <c r="L24" s="17">
        <v>789</v>
      </c>
    </row>
    <row r="25" spans="1:12" ht="12">
      <c r="A25" s="18" t="s">
        <v>31</v>
      </c>
      <c r="B25" s="19">
        <v>14</v>
      </c>
      <c r="C25" s="10">
        <v>11</v>
      </c>
      <c r="D25" s="20">
        <v>9</v>
      </c>
      <c r="E25" s="9"/>
      <c r="G25" s="11"/>
      <c r="H25" s="24">
        <v>0</v>
      </c>
      <c r="I25" s="24">
        <v>0</v>
      </c>
      <c r="J25" s="25">
        <v>0</v>
      </c>
      <c r="K25" s="61">
        <v>0</v>
      </c>
      <c r="L25" s="17">
        <v>-3</v>
      </c>
    </row>
    <row r="26" spans="1:12" ht="12">
      <c r="A26" s="18" t="s">
        <v>32</v>
      </c>
      <c r="B26" s="30">
        <v>2413</v>
      </c>
      <c r="C26" s="10">
        <v>3860</v>
      </c>
      <c r="D26" s="20">
        <v>4824.666666666667</v>
      </c>
      <c r="E26" s="21">
        <v>11</v>
      </c>
      <c r="F26" s="22">
        <v>12.5</v>
      </c>
      <c r="G26" s="23">
        <v>10</v>
      </c>
      <c r="H26" s="24">
        <v>0.0045586406962287605</v>
      </c>
      <c r="I26" s="24">
        <v>0.003238341968911917</v>
      </c>
      <c r="J26" s="25">
        <v>0.002072682050573442</v>
      </c>
      <c r="K26" s="61">
        <v>503</v>
      </c>
      <c r="L26" s="17">
        <v>1950</v>
      </c>
    </row>
    <row r="27" spans="1:12" ht="12">
      <c r="A27" s="18" t="s">
        <v>33</v>
      </c>
      <c r="B27" s="30">
        <v>2684</v>
      </c>
      <c r="C27" s="10">
        <v>6753</v>
      </c>
      <c r="D27" s="20">
        <v>9465.666666666666</v>
      </c>
      <c r="E27" s="21">
        <v>51</v>
      </c>
      <c r="F27" s="22">
        <v>60.1</v>
      </c>
      <c r="G27" s="23">
        <v>55</v>
      </c>
      <c r="H27" s="24">
        <v>0.019001490312965722</v>
      </c>
      <c r="I27" s="24">
        <v>0.008899748260032578</v>
      </c>
      <c r="J27" s="25">
        <v>0.0058104729372821075</v>
      </c>
      <c r="K27" s="61">
        <v>548</v>
      </c>
      <c r="L27" s="17">
        <v>4617</v>
      </c>
    </row>
    <row r="28" spans="1:12" ht="12">
      <c r="A28" s="18" t="s">
        <v>34</v>
      </c>
      <c r="B28" s="19">
        <v>408</v>
      </c>
      <c r="C28" s="10">
        <v>450</v>
      </c>
      <c r="D28" s="20">
        <v>478</v>
      </c>
      <c r="E28" s="21">
        <v>1</v>
      </c>
      <c r="F28" s="22">
        <v>1.7</v>
      </c>
      <c r="G28" s="23">
        <v>3</v>
      </c>
      <c r="H28" s="24">
        <v>0.0024509803921568627</v>
      </c>
      <c r="I28" s="24">
        <v>0.0037777777777777775</v>
      </c>
      <c r="J28" s="25">
        <v>0.006276150627615063</v>
      </c>
      <c r="K28" s="61">
        <v>97</v>
      </c>
      <c r="L28" s="17">
        <v>139</v>
      </c>
    </row>
    <row r="29" spans="1:12" ht="12">
      <c r="A29" s="18" t="s">
        <v>35</v>
      </c>
      <c r="B29" s="19">
        <v>1126</v>
      </c>
      <c r="C29" s="10">
        <v>1517</v>
      </c>
      <c r="D29" s="20">
        <v>1777.6666666666667</v>
      </c>
      <c r="E29" s="21">
        <v>6</v>
      </c>
      <c r="F29" s="22">
        <v>4.3</v>
      </c>
      <c r="G29" s="23">
        <v>8</v>
      </c>
      <c r="H29" s="24">
        <v>0.0053285968028419185</v>
      </c>
      <c r="I29" s="24">
        <v>0.002834541858932103</v>
      </c>
      <c r="J29" s="25">
        <v>0.004500281267579224</v>
      </c>
      <c r="K29" s="61">
        <v>562</v>
      </c>
      <c r="L29" s="17">
        <v>953</v>
      </c>
    </row>
    <row r="30" spans="1:12" ht="12">
      <c r="A30" s="18" t="s">
        <v>36</v>
      </c>
      <c r="B30" s="19"/>
      <c r="C30" s="10"/>
      <c r="D30" s="20">
        <v>0</v>
      </c>
      <c r="E30" s="21"/>
      <c r="F30" s="22"/>
      <c r="G30" s="23"/>
      <c r="H30" s="24"/>
      <c r="I30" s="24"/>
      <c r="J30" s="25"/>
      <c r="K30" s="61">
        <v>3</v>
      </c>
      <c r="L30" s="17">
        <v>3</v>
      </c>
    </row>
    <row r="31" spans="1:12" ht="12">
      <c r="A31" s="18" t="s">
        <v>37</v>
      </c>
      <c r="B31" s="19">
        <v>219</v>
      </c>
      <c r="C31" s="10">
        <v>230</v>
      </c>
      <c r="D31" s="20">
        <v>237.33333333333334</v>
      </c>
      <c r="E31" s="21">
        <v>1</v>
      </c>
      <c r="F31" s="22">
        <v>0.9</v>
      </c>
      <c r="G31" s="23">
        <v>1</v>
      </c>
      <c r="H31" s="24">
        <v>0.0045662100456621</v>
      </c>
      <c r="I31" s="24">
        <v>0.00391304347826087</v>
      </c>
      <c r="J31" s="25">
        <v>0.004213483146067416</v>
      </c>
      <c r="K31" s="61">
        <v>85</v>
      </c>
      <c r="L31" s="17">
        <v>96</v>
      </c>
    </row>
    <row r="32" spans="1:12" ht="12">
      <c r="A32" s="18" t="s">
        <v>38</v>
      </c>
      <c r="B32" s="30">
        <v>2574</v>
      </c>
      <c r="C32" s="10">
        <v>2798</v>
      </c>
      <c r="D32" s="20">
        <v>2947.3333333333335</v>
      </c>
      <c r="E32" s="21">
        <v>1</v>
      </c>
      <c r="F32" s="22">
        <v>2.3</v>
      </c>
      <c r="G32" s="23">
        <v>1</v>
      </c>
      <c r="H32" s="24">
        <v>0.0003885003885003885</v>
      </c>
      <c r="I32" s="24">
        <v>0.0008220157255182273</v>
      </c>
      <c r="J32" s="25">
        <v>0.0003392897534494458</v>
      </c>
      <c r="K32" s="61">
        <v>141</v>
      </c>
      <c r="L32" s="17">
        <v>365</v>
      </c>
    </row>
    <row r="33" spans="1:12" ht="12">
      <c r="A33" s="18" t="s">
        <v>39</v>
      </c>
      <c r="B33" s="19">
        <v>79</v>
      </c>
      <c r="C33" s="10">
        <v>113</v>
      </c>
      <c r="D33" s="20">
        <v>135.66666666666666</v>
      </c>
      <c r="E33" s="28"/>
      <c r="F33" s="22">
        <v>0.8</v>
      </c>
      <c r="G33" s="23">
        <v>1</v>
      </c>
      <c r="H33" s="24">
        <v>0</v>
      </c>
      <c r="I33" s="24">
        <v>0.007079646017699116</v>
      </c>
      <c r="J33" s="25">
        <v>0.007371007371007371</v>
      </c>
      <c r="K33" s="61">
        <v>40</v>
      </c>
      <c r="L33" s="17">
        <v>74</v>
      </c>
    </row>
    <row r="34" spans="1:12" ht="12">
      <c r="A34" s="31" t="s">
        <v>40</v>
      </c>
      <c r="B34" s="19">
        <v>1139</v>
      </c>
      <c r="C34" s="10">
        <v>999</v>
      </c>
      <c r="D34" s="20">
        <v>905.6666666666666</v>
      </c>
      <c r="E34" s="21">
        <v>4</v>
      </c>
      <c r="F34" s="22">
        <v>4.6</v>
      </c>
      <c r="G34" s="23">
        <v>5</v>
      </c>
      <c r="H34" s="24">
        <v>0.003511852502194908</v>
      </c>
      <c r="I34" s="24">
        <v>0.004604604604604604</v>
      </c>
      <c r="J34" s="25">
        <v>0.0055207949944792055</v>
      </c>
      <c r="K34" s="61">
        <v>211</v>
      </c>
      <c r="L34" s="17">
        <v>71</v>
      </c>
    </row>
    <row r="35" spans="1:12" ht="12">
      <c r="A35" s="18" t="s">
        <v>41</v>
      </c>
      <c r="B35" s="30">
        <v>7317</v>
      </c>
      <c r="C35" s="10">
        <v>8254</v>
      </c>
      <c r="D35" s="20">
        <v>8878.666666666666</v>
      </c>
      <c r="E35" s="21">
        <v>7</v>
      </c>
      <c r="F35" s="22">
        <v>8.9</v>
      </c>
      <c r="G35" s="23">
        <v>16</v>
      </c>
      <c r="H35" s="24">
        <v>0.000956676233429001</v>
      </c>
      <c r="I35" s="24">
        <v>0.0010782650835958324</v>
      </c>
      <c r="J35" s="25">
        <v>0.001802072383240727</v>
      </c>
      <c r="K35" s="61">
        <f>880+1</f>
        <v>881</v>
      </c>
      <c r="L35" s="17">
        <v>1818</v>
      </c>
    </row>
    <row r="36" spans="1:12" ht="12">
      <c r="A36" s="18" t="s">
        <v>42</v>
      </c>
      <c r="B36" s="19">
        <v>1348</v>
      </c>
      <c r="C36" s="10">
        <v>1348</v>
      </c>
      <c r="D36" s="20">
        <v>1348</v>
      </c>
      <c r="E36" s="21">
        <v>8</v>
      </c>
      <c r="F36" s="22">
        <v>8.1</v>
      </c>
      <c r="G36" s="23">
        <v>8</v>
      </c>
      <c r="H36" s="24">
        <v>0.005934718100890208</v>
      </c>
      <c r="I36" s="24">
        <v>0.006008902077151335</v>
      </c>
      <c r="J36" s="25">
        <v>0.005934718100890208</v>
      </c>
      <c r="K36" s="61">
        <v>573</v>
      </c>
      <c r="L36" s="17">
        <v>573</v>
      </c>
    </row>
    <row r="37" spans="1:12" ht="12">
      <c r="A37" s="18" t="s">
        <v>43</v>
      </c>
      <c r="B37" s="19">
        <v>9</v>
      </c>
      <c r="C37" s="10">
        <v>14</v>
      </c>
      <c r="D37" s="20">
        <v>17.333333333333332</v>
      </c>
      <c r="E37" s="9"/>
      <c r="G37" s="11"/>
      <c r="H37" s="24">
        <v>0</v>
      </c>
      <c r="I37" s="24">
        <v>0</v>
      </c>
      <c r="J37" s="25">
        <v>0</v>
      </c>
      <c r="K37" s="61">
        <v>2</v>
      </c>
      <c r="L37" s="17">
        <v>7</v>
      </c>
    </row>
    <row r="38" spans="1:12" ht="12">
      <c r="A38" s="18" t="s">
        <v>44</v>
      </c>
      <c r="B38" s="30">
        <v>14051</v>
      </c>
      <c r="C38" s="10">
        <v>16132</v>
      </c>
      <c r="D38" s="20">
        <v>17519.333333333332</v>
      </c>
      <c r="E38" s="21">
        <v>106</v>
      </c>
      <c r="F38" s="22">
        <v>111.4</v>
      </c>
      <c r="G38" s="23">
        <v>104</v>
      </c>
      <c r="H38" s="24">
        <v>0.007543947050032026</v>
      </c>
      <c r="I38" s="24">
        <v>0.006905529382593603</v>
      </c>
      <c r="J38" s="25">
        <v>0.005936298945926405</v>
      </c>
      <c r="K38" s="61">
        <v>5294</v>
      </c>
      <c r="L38" s="17">
        <v>7375</v>
      </c>
    </row>
    <row r="39" spans="1:12" ht="12">
      <c r="A39" s="18" t="s">
        <v>45</v>
      </c>
      <c r="B39" s="19">
        <v>537</v>
      </c>
      <c r="C39" s="10">
        <v>650</v>
      </c>
      <c r="D39" s="20">
        <v>725.3333333333334</v>
      </c>
      <c r="E39" s="21">
        <v>5</v>
      </c>
      <c r="F39" s="22">
        <v>3.3</v>
      </c>
      <c r="G39" s="23">
        <v>3</v>
      </c>
      <c r="H39" s="24">
        <v>0.00931098696461825</v>
      </c>
      <c r="I39" s="24">
        <v>0.005076923076923077</v>
      </c>
      <c r="J39" s="25">
        <v>0.004136029411764706</v>
      </c>
      <c r="K39" s="61">
        <v>203</v>
      </c>
      <c r="L39" s="17">
        <v>316</v>
      </c>
    </row>
    <row r="40" spans="1:12" ht="12">
      <c r="A40" s="18" t="s">
        <v>46</v>
      </c>
      <c r="B40" s="19">
        <v>91</v>
      </c>
      <c r="C40" s="10">
        <v>88</v>
      </c>
      <c r="D40" s="20">
        <v>86</v>
      </c>
      <c r="E40" s="28"/>
      <c r="F40" s="22">
        <v>1.4</v>
      </c>
      <c r="G40" s="23"/>
      <c r="H40" s="24">
        <v>0</v>
      </c>
      <c r="I40" s="24">
        <v>0.015909090909090907</v>
      </c>
      <c r="J40" s="25">
        <v>0</v>
      </c>
      <c r="K40" s="61">
        <v>16</v>
      </c>
      <c r="L40" s="17">
        <v>13</v>
      </c>
    </row>
    <row r="41" spans="1:12" ht="12">
      <c r="A41" s="18" t="s">
        <v>47</v>
      </c>
      <c r="B41" s="19">
        <v>578</v>
      </c>
      <c r="C41" s="10">
        <v>589</v>
      </c>
      <c r="D41" s="20">
        <v>596.3333333333334</v>
      </c>
      <c r="E41" s="21">
        <v>2</v>
      </c>
      <c r="F41" s="22">
        <v>0</v>
      </c>
      <c r="G41" s="23"/>
      <c r="H41" s="24">
        <v>0.0034602076124567475</v>
      </c>
      <c r="I41" s="24">
        <v>0</v>
      </c>
      <c r="J41" s="25">
        <v>0</v>
      </c>
      <c r="K41" s="61">
        <v>240</v>
      </c>
      <c r="L41" s="17">
        <v>251</v>
      </c>
    </row>
    <row r="42" spans="1:12" ht="12">
      <c r="A42" s="18" t="s">
        <v>48</v>
      </c>
      <c r="B42" s="30">
        <v>123</v>
      </c>
      <c r="C42" s="10">
        <v>231</v>
      </c>
      <c r="D42" s="20">
        <v>303</v>
      </c>
      <c r="E42" s="21">
        <v>1</v>
      </c>
      <c r="F42" s="22">
        <v>0.5</v>
      </c>
      <c r="G42" s="23"/>
      <c r="H42" s="24">
        <v>0.008130081300813009</v>
      </c>
      <c r="I42" s="24">
        <v>0.0021645021645021645</v>
      </c>
      <c r="J42" s="25">
        <v>0</v>
      </c>
      <c r="K42" s="61">
        <v>2</v>
      </c>
      <c r="L42" s="17">
        <v>110</v>
      </c>
    </row>
    <row r="43" spans="1:12" ht="12">
      <c r="A43" s="18" t="s">
        <v>49</v>
      </c>
      <c r="B43" s="30">
        <v>3275</v>
      </c>
      <c r="C43" s="10">
        <v>3160</v>
      </c>
      <c r="D43" s="20">
        <v>3083.3333333333335</v>
      </c>
      <c r="E43" s="21">
        <v>2</v>
      </c>
      <c r="F43" s="22">
        <v>1.3</v>
      </c>
      <c r="G43" s="23">
        <v>2</v>
      </c>
      <c r="H43" s="24">
        <v>0.0006106870229007634</v>
      </c>
      <c r="I43" s="24">
        <v>0.00041139240506329113</v>
      </c>
      <c r="J43" s="25">
        <v>0.0006486486486486486</v>
      </c>
      <c r="K43" s="61">
        <v>14</v>
      </c>
      <c r="L43" s="17">
        <v>-101</v>
      </c>
    </row>
    <row r="44" spans="1:12" ht="12">
      <c r="A44" s="18" t="s">
        <v>50</v>
      </c>
      <c r="B44" s="19">
        <v>150</v>
      </c>
      <c r="C44" s="10">
        <v>354</v>
      </c>
      <c r="D44" s="20">
        <v>490</v>
      </c>
      <c r="E44" s="9"/>
      <c r="G44" s="11"/>
      <c r="H44" s="24">
        <v>0</v>
      </c>
      <c r="I44" s="24">
        <v>0</v>
      </c>
      <c r="J44" s="25">
        <v>0</v>
      </c>
      <c r="K44" s="61">
        <v>164</v>
      </c>
      <c r="L44" s="17">
        <v>368</v>
      </c>
    </row>
    <row r="45" spans="1:12" ht="12">
      <c r="A45" s="18" t="s">
        <v>51</v>
      </c>
      <c r="B45" s="19">
        <v>594</v>
      </c>
      <c r="C45" s="10">
        <v>618</v>
      </c>
      <c r="D45" s="20">
        <v>634</v>
      </c>
      <c r="E45" s="28"/>
      <c r="F45" s="22">
        <v>0.6</v>
      </c>
      <c r="G45" s="23"/>
      <c r="H45" s="24">
        <v>0</v>
      </c>
      <c r="I45" s="24">
        <v>0.000970873786407767</v>
      </c>
      <c r="J45" s="25">
        <v>0</v>
      </c>
      <c r="K45" s="61">
        <v>11</v>
      </c>
      <c r="L45" s="17">
        <v>35</v>
      </c>
    </row>
    <row r="46" spans="1:12" ht="12">
      <c r="A46" s="18" t="s">
        <v>52</v>
      </c>
      <c r="B46" s="19">
        <v>32</v>
      </c>
      <c r="C46" s="10">
        <v>33</v>
      </c>
      <c r="D46" s="20">
        <v>33.666666666666664</v>
      </c>
      <c r="E46" s="21">
        <v>8</v>
      </c>
      <c r="F46" s="22">
        <v>4.3</v>
      </c>
      <c r="G46" s="23">
        <v>5</v>
      </c>
      <c r="H46" s="24">
        <v>0.25</v>
      </c>
      <c r="I46" s="24">
        <v>0.1303030303030303</v>
      </c>
      <c r="J46" s="25">
        <v>0.14851485148514854</v>
      </c>
      <c r="K46" s="61">
        <v>265</v>
      </c>
      <c r="L46" s="17">
        <v>266</v>
      </c>
    </row>
    <row r="47" spans="1:12" ht="12">
      <c r="A47" s="18" t="s">
        <v>53</v>
      </c>
      <c r="B47" s="30">
        <v>36330</v>
      </c>
      <c r="C47" s="10">
        <v>38370</v>
      </c>
      <c r="D47" s="20">
        <v>39730</v>
      </c>
      <c r="E47" s="21">
        <v>28</v>
      </c>
      <c r="F47" s="22">
        <v>30.9</v>
      </c>
      <c r="G47" s="23">
        <v>21</v>
      </c>
      <c r="H47" s="24">
        <v>0.0007707129094412332</v>
      </c>
      <c r="I47" s="24">
        <v>0.0008053166536356528</v>
      </c>
      <c r="J47" s="25">
        <v>0.0005285678328718853</v>
      </c>
      <c r="K47" s="61">
        <v>716</v>
      </c>
      <c r="L47" s="17">
        <v>2756</v>
      </c>
    </row>
    <row r="48" spans="1:12" ht="12">
      <c r="A48" s="18" t="s">
        <v>54</v>
      </c>
      <c r="B48" s="19">
        <v>910</v>
      </c>
      <c r="C48" s="10">
        <v>1005</v>
      </c>
      <c r="D48" s="20">
        <v>1068.3333333333333</v>
      </c>
      <c r="E48" s="21">
        <v>4</v>
      </c>
      <c r="F48" s="22">
        <v>5.1</v>
      </c>
      <c r="G48" s="23">
        <v>12</v>
      </c>
      <c r="H48" s="24">
        <v>0.004395604395604396</v>
      </c>
      <c r="I48" s="24">
        <v>0.005074626865671642</v>
      </c>
      <c r="J48" s="25">
        <v>0.01123244929797192</v>
      </c>
      <c r="K48" s="61">
        <v>353</v>
      </c>
      <c r="L48" s="17">
        <v>448</v>
      </c>
    </row>
    <row r="49" spans="1:12" ht="12">
      <c r="A49" s="18" t="s">
        <v>55</v>
      </c>
      <c r="B49" s="19">
        <v>108</v>
      </c>
      <c r="C49" s="10">
        <v>96</v>
      </c>
      <c r="D49" s="20">
        <v>88</v>
      </c>
      <c r="E49" s="9"/>
      <c r="G49" s="11"/>
      <c r="H49" s="24">
        <v>0</v>
      </c>
      <c r="I49" s="24">
        <v>0</v>
      </c>
      <c r="J49" s="25">
        <v>0</v>
      </c>
      <c r="K49" s="61">
        <v>39</v>
      </c>
      <c r="L49" s="17">
        <v>27</v>
      </c>
    </row>
    <row r="50" spans="1:12" ht="12">
      <c r="A50" s="18" t="s">
        <v>56</v>
      </c>
      <c r="B50" s="19">
        <v>1557</v>
      </c>
      <c r="C50" s="10">
        <v>2196</v>
      </c>
      <c r="D50" s="20">
        <v>2622</v>
      </c>
      <c r="E50" s="21">
        <v>5</v>
      </c>
      <c r="F50" s="22">
        <v>3.5</v>
      </c>
      <c r="G50" s="23">
        <v>1</v>
      </c>
      <c r="H50" s="24">
        <v>0.0032113037893384713</v>
      </c>
      <c r="I50" s="24">
        <v>0.0015938069216757742</v>
      </c>
      <c r="J50" s="25">
        <v>0.00038138825324180017</v>
      </c>
      <c r="K50" s="61">
        <v>562</v>
      </c>
      <c r="L50" s="17">
        <v>1201</v>
      </c>
    </row>
    <row r="51" spans="1:12" ht="12">
      <c r="A51" s="18" t="s">
        <v>57</v>
      </c>
      <c r="B51" s="19">
        <v>9</v>
      </c>
      <c r="C51" s="10">
        <v>18</v>
      </c>
      <c r="D51" s="20">
        <v>24</v>
      </c>
      <c r="E51" s="9"/>
      <c r="G51" s="11"/>
      <c r="H51" s="24">
        <v>0</v>
      </c>
      <c r="I51" s="24">
        <v>0</v>
      </c>
      <c r="J51" s="25">
        <v>0</v>
      </c>
      <c r="K51" s="61">
        <v>0</v>
      </c>
      <c r="L51" s="17">
        <v>9</v>
      </c>
    </row>
    <row r="52" spans="1:12" ht="12">
      <c r="A52" s="18" t="s">
        <v>58</v>
      </c>
      <c r="B52" s="19">
        <v>20</v>
      </c>
      <c r="C52" s="10">
        <v>72</v>
      </c>
      <c r="D52" s="20">
        <v>106.66666666666666</v>
      </c>
      <c r="E52" s="9"/>
      <c r="G52" s="11"/>
      <c r="H52" s="24">
        <v>0</v>
      </c>
      <c r="I52" s="24">
        <v>0</v>
      </c>
      <c r="J52" s="25">
        <v>0</v>
      </c>
      <c r="K52" s="61">
        <v>6</v>
      </c>
      <c r="L52" s="17">
        <v>58</v>
      </c>
    </row>
    <row r="53" spans="1:12" ht="12">
      <c r="A53" s="18" t="s">
        <v>59</v>
      </c>
      <c r="B53" s="30">
        <v>314</v>
      </c>
      <c r="C53" s="10">
        <v>586</v>
      </c>
      <c r="D53" s="20">
        <v>767.3333333333334</v>
      </c>
      <c r="E53" s="21">
        <v>1</v>
      </c>
      <c r="F53" s="22">
        <v>5.9</v>
      </c>
      <c r="G53" s="23">
        <v>5</v>
      </c>
      <c r="H53" s="24">
        <v>0.0031847133757961785</v>
      </c>
      <c r="I53" s="24">
        <v>0.01006825938566553</v>
      </c>
      <c r="J53" s="25">
        <v>0.006516072980017376</v>
      </c>
      <c r="K53" s="61">
        <v>12</v>
      </c>
      <c r="L53" s="17">
        <v>284</v>
      </c>
    </row>
    <row r="54" spans="1:12" ht="12">
      <c r="A54" s="18" t="s">
        <v>60</v>
      </c>
      <c r="B54" s="19">
        <v>367</v>
      </c>
      <c r="C54" s="10">
        <v>583</v>
      </c>
      <c r="D54" s="20">
        <v>727</v>
      </c>
      <c r="E54" s="21">
        <v>1</v>
      </c>
      <c r="F54" s="22">
        <v>0.2</v>
      </c>
      <c r="G54" s="23">
        <v>4</v>
      </c>
      <c r="H54" s="24">
        <v>0.0027247956403269754</v>
      </c>
      <c r="I54" s="24">
        <v>0.0003430531732418525</v>
      </c>
      <c r="J54" s="25">
        <v>0.005502063273727648</v>
      </c>
      <c r="K54" s="61">
        <v>126</v>
      </c>
      <c r="L54" s="17">
        <v>342</v>
      </c>
    </row>
    <row r="55" spans="1:12" ht="12">
      <c r="A55" s="18" t="s">
        <v>61</v>
      </c>
      <c r="B55" s="19">
        <v>7</v>
      </c>
      <c r="C55" s="10">
        <v>5</v>
      </c>
      <c r="D55" s="20">
        <v>3.666666666666667</v>
      </c>
      <c r="E55" s="9"/>
      <c r="G55" s="11"/>
      <c r="H55" s="24">
        <v>0</v>
      </c>
      <c r="I55" s="24">
        <v>0</v>
      </c>
      <c r="J55" s="25">
        <v>0</v>
      </c>
      <c r="K55" s="61">
        <v>1</v>
      </c>
      <c r="L55" s="17">
        <v>-1</v>
      </c>
    </row>
    <row r="56" spans="1:12" ht="12">
      <c r="A56" s="18" t="s">
        <v>62</v>
      </c>
      <c r="B56" s="30">
        <v>3224</v>
      </c>
      <c r="C56" s="10">
        <v>3109</v>
      </c>
      <c r="D56" s="20">
        <v>3032.3333333333335</v>
      </c>
      <c r="E56" s="21">
        <v>1</v>
      </c>
      <c r="F56" s="22">
        <v>2.7</v>
      </c>
      <c r="G56" s="23">
        <v>5</v>
      </c>
      <c r="H56" s="24">
        <v>0.00031017369727047146</v>
      </c>
      <c r="I56" s="24">
        <v>0.0008684464458025089</v>
      </c>
      <c r="J56" s="25">
        <v>0.0016488952401890733</v>
      </c>
      <c r="K56" s="61">
        <v>1087</v>
      </c>
      <c r="L56" s="17">
        <v>972</v>
      </c>
    </row>
    <row r="57" spans="1:12" ht="12">
      <c r="A57" s="18" t="s">
        <v>63</v>
      </c>
      <c r="B57" s="30">
        <v>2983</v>
      </c>
      <c r="C57" s="10">
        <v>2992</v>
      </c>
      <c r="D57" s="20">
        <v>2998</v>
      </c>
      <c r="E57" s="9"/>
      <c r="G57" s="11"/>
      <c r="H57" s="24">
        <v>0</v>
      </c>
      <c r="I57" s="24">
        <v>0</v>
      </c>
      <c r="J57" s="25">
        <v>0</v>
      </c>
      <c r="K57" s="61">
        <v>19</v>
      </c>
      <c r="L57" s="17">
        <v>28</v>
      </c>
    </row>
    <row r="58" spans="1:12" ht="12">
      <c r="A58" s="18" t="s">
        <v>64</v>
      </c>
      <c r="B58" s="30">
        <v>117349</v>
      </c>
      <c r="C58" s="10">
        <v>130568</v>
      </c>
      <c r="D58" s="20">
        <v>139380.66666666666</v>
      </c>
      <c r="E58" s="21">
        <v>210</v>
      </c>
      <c r="F58" s="22">
        <v>247.6</v>
      </c>
      <c r="G58" s="23">
        <v>224</v>
      </c>
      <c r="H58" s="24">
        <v>0.001789533783841362</v>
      </c>
      <c r="I58" s="24">
        <v>0.001896329881747442</v>
      </c>
      <c r="J58" s="25">
        <v>0.0016071095465176903</v>
      </c>
      <c r="K58" s="61">
        <v>2428</v>
      </c>
      <c r="L58" s="17">
        <v>15647</v>
      </c>
    </row>
    <row r="59" spans="1:12" ht="12">
      <c r="A59" s="18" t="s">
        <v>65</v>
      </c>
      <c r="B59" s="19">
        <v>247</v>
      </c>
      <c r="C59" s="10">
        <v>288</v>
      </c>
      <c r="D59" s="20">
        <v>315.3333333333333</v>
      </c>
      <c r="E59" s="21">
        <v>4</v>
      </c>
      <c r="F59" s="22"/>
      <c r="G59" s="23"/>
      <c r="H59" s="24">
        <v>0.016194331983805668</v>
      </c>
      <c r="I59" s="24">
        <v>0</v>
      </c>
      <c r="J59" s="25">
        <v>0</v>
      </c>
      <c r="K59" s="61">
        <v>28</v>
      </c>
      <c r="L59" s="17">
        <v>69</v>
      </c>
    </row>
    <row r="60" spans="1:12" ht="12">
      <c r="A60" s="18" t="s">
        <v>66</v>
      </c>
      <c r="B60" s="19">
        <v>127</v>
      </c>
      <c r="C60" s="10">
        <v>166</v>
      </c>
      <c r="D60" s="20">
        <v>192</v>
      </c>
      <c r="E60" s="21">
        <v>3</v>
      </c>
      <c r="F60" s="22">
        <v>1.8</v>
      </c>
      <c r="G60" s="23">
        <v>3</v>
      </c>
      <c r="H60" s="24">
        <v>0.023622047244094488</v>
      </c>
      <c r="I60" s="24">
        <v>0.010843373493975903</v>
      </c>
      <c r="J60" s="25">
        <v>0.015625</v>
      </c>
      <c r="K60" s="61">
        <v>56</v>
      </c>
      <c r="L60" s="17">
        <v>95</v>
      </c>
    </row>
    <row r="61" spans="1:12" ht="12">
      <c r="A61" s="18" t="s">
        <v>67</v>
      </c>
      <c r="B61" s="19">
        <v>568</v>
      </c>
      <c r="C61" s="10">
        <v>1215</v>
      </c>
      <c r="D61" s="20">
        <v>1646.3333333333333</v>
      </c>
      <c r="E61" s="21">
        <v>39</v>
      </c>
      <c r="F61" s="22">
        <v>63.8</v>
      </c>
      <c r="G61" s="23">
        <v>58</v>
      </c>
      <c r="H61" s="24">
        <v>0.06866197183098592</v>
      </c>
      <c r="I61" s="24">
        <v>0.05251028806584362</v>
      </c>
      <c r="J61" s="25">
        <v>0.035229803603968414</v>
      </c>
      <c r="K61" s="61">
        <v>230</v>
      </c>
      <c r="L61" s="17">
        <v>877</v>
      </c>
    </row>
    <row r="62" spans="1:12" ht="12">
      <c r="A62" s="18" t="s">
        <v>68</v>
      </c>
      <c r="B62" s="19">
        <v>2438</v>
      </c>
      <c r="C62" s="10">
        <v>2882</v>
      </c>
      <c r="D62" s="20">
        <v>3178</v>
      </c>
      <c r="E62" s="21">
        <v>13</v>
      </c>
      <c r="F62" s="22">
        <v>10.8</v>
      </c>
      <c r="G62" s="23">
        <v>8</v>
      </c>
      <c r="H62" s="24">
        <v>0.005332239540607055</v>
      </c>
      <c r="I62" s="24">
        <v>0.003747397640527412</v>
      </c>
      <c r="J62" s="25">
        <v>0.0025173064820641915</v>
      </c>
      <c r="K62" s="61">
        <v>984</v>
      </c>
      <c r="L62" s="17">
        <v>1428</v>
      </c>
    </row>
    <row r="63" spans="1:12" ht="12">
      <c r="A63" s="18" t="s">
        <v>69</v>
      </c>
      <c r="B63" s="19">
        <v>1</v>
      </c>
      <c r="C63" s="27"/>
      <c r="D63" s="20">
        <v>-0.6666666666666666</v>
      </c>
      <c r="E63" s="9"/>
      <c r="G63" s="11"/>
      <c r="H63" s="24">
        <v>0</v>
      </c>
      <c r="I63" s="24"/>
      <c r="J63" s="25">
        <v>0</v>
      </c>
      <c r="K63" s="61">
        <v>0</v>
      </c>
      <c r="L63" s="17">
        <v>-1</v>
      </c>
    </row>
    <row r="64" spans="1:12" ht="12">
      <c r="A64" s="18" t="s">
        <v>70</v>
      </c>
      <c r="B64" s="19">
        <v>1</v>
      </c>
      <c r="C64" s="10">
        <v>1</v>
      </c>
      <c r="D64" s="20">
        <v>1</v>
      </c>
      <c r="E64" s="9"/>
      <c r="G64" s="11"/>
      <c r="H64" s="24">
        <v>0</v>
      </c>
      <c r="I64" s="24">
        <v>0</v>
      </c>
      <c r="J64" s="25">
        <v>0</v>
      </c>
      <c r="K64" s="61">
        <v>0</v>
      </c>
      <c r="L64" s="17">
        <v>0</v>
      </c>
    </row>
    <row r="65" spans="1:12" ht="12">
      <c r="A65" s="18" t="s">
        <v>71</v>
      </c>
      <c r="B65" s="30">
        <v>16589</v>
      </c>
      <c r="C65" s="10">
        <v>15182</v>
      </c>
      <c r="D65" s="20">
        <v>14244</v>
      </c>
      <c r="E65" s="21">
        <v>27</v>
      </c>
      <c r="F65" s="22">
        <v>18.1</v>
      </c>
      <c r="G65" s="23">
        <v>21</v>
      </c>
      <c r="H65" s="24">
        <v>0.0016275845439749231</v>
      </c>
      <c r="I65" s="24">
        <v>0.001192201291002503</v>
      </c>
      <c r="J65" s="25">
        <v>0.0014743049705139006</v>
      </c>
      <c r="K65" s="61">
        <v>970</v>
      </c>
      <c r="L65" s="17">
        <v>-437</v>
      </c>
    </row>
    <row r="66" spans="1:12" ht="12">
      <c r="A66" s="18" t="s">
        <v>72</v>
      </c>
      <c r="B66" s="19">
        <v>78</v>
      </c>
      <c r="C66" s="10">
        <v>113</v>
      </c>
      <c r="D66" s="20">
        <v>136.33333333333334</v>
      </c>
      <c r="E66" s="9"/>
      <c r="G66" s="11">
        <v>6</v>
      </c>
      <c r="H66" s="24">
        <v>0</v>
      </c>
      <c r="I66" s="24">
        <v>0</v>
      </c>
      <c r="J66" s="25">
        <v>0.04400977995110024</v>
      </c>
      <c r="K66" s="61">
        <v>22</v>
      </c>
      <c r="L66" s="17">
        <v>57</v>
      </c>
    </row>
    <row r="67" spans="1:12" ht="12">
      <c r="A67" s="18" t="s">
        <v>73</v>
      </c>
      <c r="B67" s="19">
        <v>1193</v>
      </c>
      <c r="C67" s="10">
        <v>2355</v>
      </c>
      <c r="D67" s="20">
        <v>3129.6666666666665</v>
      </c>
      <c r="E67" s="21">
        <v>6</v>
      </c>
      <c r="F67" s="22">
        <v>11.7</v>
      </c>
      <c r="G67" s="23">
        <v>11</v>
      </c>
      <c r="H67" s="24">
        <v>0.005029337803855826</v>
      </c>
      <c r="I67" s="24">
        <v>0.004968152866242038</v>
      </c>
      <c r="J67" s="25">
        <v>0.0035147513047182875</v>
      </c>
      <c r="K67" s="61">
        <v>535</v>
      </c>
      <c r="L67" s="17">
        <v>1697</v>
      </c>
    </row>
    <row r="68" spans="1:12" ht="12">
      <c r="A68" s="18" t="s">
        <v>74</v>
      </c>
      <c r="B68" s="19">
        <v>44</v>
      </c>
      <c r="C68" s="10">
        <v>54</v>
      </c>
      <c r="D68" s="20">
        <v>60.666666666666664</v>
      </c>
      <c r="E68" s="28"/>
      <c r="F68" s="22">
        <v>1</v>
      </c>
      <c r="G68" s="23">
        <v>1</v>
      </c>
      <c r="H68" s="24">
        <v>0</v>
      </c>
      <c r="I68" s="24">
        <v>0.018518518518518517</v>
      </c>
      <c r="J68" s="25">
        <v>0.016483516483516484</v>
      </c>
      <c r="K68" s="61">
        <v>18</v>
      </c>
      <c r="L68" s="17">
        <v>28</v>
      </c>
    </row>
    <row r="69" spans="1:12" ht="12">
      <c r="A69" s="18" t="s">
        <v>75</v>
      </c>
      <c r="B69" s="19">
        <v>27</v>
      </c>
      <c r="C69" s="10">
        <v>20</v>
      </c>
      <c r="D69" s="20">
        <v>15.333333333333332</v>
      </c>
      <c r="E69" s="28"/>
      <c r="F69" s="22">
        <v>0.3</v>
      </c>
      <c r="G69" s="23"/>
      <c r="H69" s="24">
        <v>0</v>
      </c>
      <c r="I69" s="24">
        <v>0.015</v>
      </c>
      <c r="J69" s="25">
        <v>0</v>
      </c>
      <c r="K69" s="61">
        <v>4</v>
      </c>
      <c r="L69" s="17">
        <v>-3</v>
      </c>
    </row>
    <row r="70" spans="1:12" ht="12">
      <c r="A70" s="18" t="s">
        <v>76</v>
      </c>
      <c r="B70" s="19">
        <v>234</v>
      </c>
      <c r="C70" s="10">
        <v>222</v>
      </c>
      <c r="D70" s="20">
        <v>214</v>
      </c>
      <c r="E70" s="9"/>
      <c r="G70" s="11"/>
      <c r="H70" s="24">
        <v>0</v>
      </c>
      <c r="I70" s="24">
        <v>0</v>
      </c>
      <c r="J70" s="25">
        <v>0</v>
      </c>
      <c r="K70" s="61">
        <v>49</v>
      </c>
      <c r="L70" s="17">
        <v>37</v>
      </c>
    </row>
    <row r="71" spans="1:12" ht="12">
      <c r="A71" s="18" t="s">
        <v>77</v>
      </c>
      <c r="B71" s="19">
        <v>46</v>
      </c>
      <c r="C71" s="10">
        <v>50</v>
      </c>
      <c r="D71" s="20">
        <v>52.666666666666664</v>
      </c>
      <c r="E71" s="9"/>
      <c r="G71" s="11"/>
      <c r="H71" s="24">
        <v>0</v>
      </c>
      <c r="I71" s="24">
        <v>0</v>
      </c>
      <c r="J71" s="25">
        <v>0</v>
      </c>
      <c r="K71" s="61">
        <v>15</v>
      </c>
      <c r="L71" s="17">
        <v>19</v>
      </c>
    </row>
    <row r="72" spans="1:12" ht="12">
      <c r="A72" s="18" t="s">
        <v>78</v>
      </c>
      <c r="B72" s="30">
        <v>1837</v>
      </c>
      <c r="C72" s="10">
        <v>2917</v>
      </c>
      <c r="D72" s="20">
        <v>3637</v>
      </c>
      <c r="E72" s="21">
        <v>6</v>
      </c>
      <c r="F72" s="22">
        <v>3.2</v>
      </c>
      <c r="G72" s="23">
        <v>7</v>
      </c>
      <c r="H72" s="24">
        <v>0.00326619488296135</v>
      </c>
      <c r="I72" s="24">
        <v>0.0010970174837161468</v>
      </c>
      <c r="J72" s="25">
        <v>0.00192466318394281</v>
      </c>
      <c r="K72" s="61">
        <v>106</v>
      </c>
      <c r="L72" s="17">
        <v>1186</v>
      </c>
    </row>
    <row r="73" spans="1:12" ht="12">
      <c r="A73" s="18" t="s">
        <v>79</v>
      </c>
      <c r="B73" s="19">
        <v>43</v>
      </c>
      <c r="C73" s="27"/>
      <c r="D73" s="20">
        <v>-28.666666666666668</v>
      </c>
      <c r="E73" s="9"/>
      <c r="G73" s="11"/>
      <c r="H73" s="24">
        <v>0</v>
      </c>
      <c r="I73" s="24"/>
      <c r="J73" s="25">
        <v>0</v>
      </c>
      <c r="K73" s="61">
        <v>8</v>
      </c>
      <c r="L73" s="17">
        <v>-35</v>
      </c>
    </row>
    <row r="74" spans="1:12" ht="12">
      <c r="A74" s="18" t="s">
        <v>80</v>
      </c>
      <c r="B74" s="30">
        <v>3425</v>
      </c>
      <c r="C74" s="10">
        <v>3406</v>
      </c>
      <c r="D74" s="20">
        <v>3393.3333333333335</v>
      </c>
      <c r="E74" s="21">
        <v>1</v>
      </c>
      <c r="F74" s="22">
        <v>3.4</v>
      </c>
      <c r="G74" s="23">
        <v>1</v>
      </c>
      <c r="H74" s="24">
        <v>0.00029197080291970805</v>
      </c>
      <c r="I74" s="24">
        <v>0.0009982384028185555</v>
      </c>
      <c r="J74" s="25">
        <v>0.00029469548133595285</v>
      </c>
      <c r="K74" s="61">
        <v>20</v>
      </c>
      <c r="L74" s="17">
        <v>1</v>
      </c>
    </row>
    <row r="75" spans="1:12" ht="12">
      <c r="A75" s="18" t="s">
        <v>81</v>
      </c>
      <c r="B75" s="19">
        <v>178</v>
      </c>
      <c r="C75" s="10">
        <v>162</v>
      </c>
      <c r="D75" s="20">
        <v>151.33333333333334</v>
      </c>
      <c r="E75" s="9"/>
      <c r="G75" s="11"/>
      <c r="H75" s="24">
        <v>0</v>
      </c>
      <c r="I75" s="24">
        <v>0</v>
      </c>
      <c r="J75" s="25">
        <v>0</v>
      </c>
      <c r="K75" s="61">
        <v>6</v>
      </c>
      <c r="L75" s="17">
        <v>-10</v>
      </c>
    </row>
    <row r="76" spans="1:12" ht="12">
      <c r="A76" s="18" t="s">
        <v>82</v>
      </c>
      <c r="B76" s="30">
        <v>4758</v>
      </c>
      <c r="C76" s="10">
        <v>6166</v>
      </c>
      <c r="D76" s="20">
        <v>7104.666666666667</v>
      </c>
      <c r="E76" s="21">
        <v>21</v>
      </c>
      <c r="F76" s="22">
        <v>58</v>
      </c>
      <c r="G76" s="23">
        <v>53</v>
      </c>
      <c r="H76" s="24">
        <v>0.004413619167717529</v>
      </c>
      <c r="I76" s="24">
        <v>0.009406422315926047</v>
      </c>
      <c r="J76" s="25">
        <v>0.007459885521253636</v>
      </c>
      <c r="K76" s="61">
        <v>988</v>
      </c>
      <c r="L76" s="17">
        <v>2396</v>
      </c>
    </row>
    <row r="77" spans="1:12" ht="12">
      <c r="A77" s="18" t="s">
        <v>83</v>
      </c>
      <c r="B77" s="19">
        <v>999</v>
      </c>
      <c r="C77" s="10">
        <v>1147</v>
      </c>
      <c r="D77" s="20">
        <v>1245.6666666666667</v>
      </c>
      <c r="E77" s="9"/>
      <c r="G77" s="11"/>
      <c r="H77" s="24">
        <v>0</v>
      </c>
      <c r="I77" s="24">
        <v>0</v>
      </c>
      <c r="J77" s="25">
        <v>0</v>
      </c>
      <c r="K77" s="61">
        <v>54</v>
      </c>
      <c r="L77" s="17">
        <v>202</v>
      </c>
    </row>
    <row r="78" spans="1:12" ht="12">
      <c r="A78" s="18" t="s">
        <v>84</v>
      </c>
      <c r="B78" s="19">
        <v>505</v>
      </c>
      <c r="C78" s="10">
        <v>1845</v>
      </c>
      <c r="D78" s="20">
        <v>2738.3333333333335</v>
      </c>
      <c r="E78" s="21">
        <v>28</v>
      </c>
      <c r="F78" s="22">
        <v>65.8</v>
      </c>
      <c r="G78" s="23">
        <v>72</v>
      </c>
      <c r="H78" s="24">
        <v>0.055445544554455446</v>
      </c>
      <c r="I78" s="24">
        <v>0.035663956639566397</v>
      </c>
      <c r="J78" s="25">
        <v>0.026293365794278756</v>
      </c>
      <c r="K78" s="61">
        <v>503</v>
      </c>
      <c r="L78" s="17">
        <v>1843</v>
      </c>
    </row>
    <row r="79" spans="1:12" ht="12">
      <c r="A79" s="18" t="s">
        <v>85</v>
      </c>
      <c r="B79" s="19">
        <v>1425</v>
      </c>
      <c r="C79" s="10">
        <v>3723</v>
      </c>
      <c r="D79" s="20">
        <v>5255</v>
      </c>
      <c r="E79" s="21">
        <v>21</v>
      </c>
      <c r="F79" s="22">
        <v>21.7</v>
      </c>
      <c r="G79" s="23">
        <v>22</v>
      </c>
      <c r="H79" s="24">
        <v>0.014736842105263158</v>
      </c>
      <c r="I79" s="24">
        <v>0.00582863282299221</v>
      </c>
      <c r="J79" s="25">
        <v>0.0041864890580399616</v>
      </c>
      <c r="K79" s="61">
        <v>524</v>
      </c>
      <c r="L79" s="17">
        <v>2822</v>
      </c>
    </row>
    <row r="80" spans="1:12" ht="12">
      <c r="A80" s="31" t="s">
        <v>86</v>
      </c>
      <c r="B80" s="30">
        <v>1570</v>
      </c>
      <c r="C80" s="10">
        <v>1496</v>
      </c>
      <c r="D80" s="20">
        <v>1446.6666666666667</v>
      </c>
      <c r="E80" s="21">
        <v>22</v>
      </c>
      <c r="F80" s="22">
        <v>10.2</v>
      </c>
      <c r="G80" s="23">
        <v>6</v>
      </c>
      <c r="H80" s="24">
        <v>0.014012738853503185</v>
      </c>
      <c r="I80" s="24">
        <v>0.006818181818181818</v>
      </c>
      <c r="J80" s="25">
        <v>0.004147465437788018</v>
      </c>
      <c r="K80" s="61">
        <v>258</v>
      </c>
      <c r="L80" s="17">
        <v>184</v>
      </c>
    </row>
    <row r="81" spans="1:12" ht="12">
      <c r="A81" s="18" t="s">
        <v>87</v>
      </c>
      <c r="B81" s="30">
        <v>179015</v>
      </c>
      <c r="C81" s="10">
        <v>169027</v>
      </c>
      <c r="D81" s="20">
        <v>162368.33333333334</v>
      </c>
      <c r="E81" s="21">
        <v>249</v>
      </c>
      <c r="F81" s="22">
        <v>219.5</v>
      </c>
      <c r="G81" s="23">
        <v>201</v>
      </c>
      <c r="H81" s="24">
        <v>0.001390944892886071</v>
      </c>
      <c r="I81" s="24">
        <v>0.0012986090979547646</v>
      </c>
      <c r="J81" s="25">
        <v>0.0012379261144927684</v>
      </c>
      <c r="K81" s="61">
        <v>6463</v>
      </c>
      <c r="L81" s="17">
        <v>-3525</v>
      </c>
    </row>
    <row r="82" spans="1:12" ht="12">
      <c r="A82" s="18" t="s">
        <v>88</v>
      </c>
      <c r="B82" s="19">
        <v>907</v>
      </c>
      <c r="C82" s="10">
        <v>1737</v>
      </c>
      <c r="D82" s="20">
        <v>2290.3333333333335</v>
      </c>
      <c r="E82" s="21">
        <v>2</v>
      </c>
      <c r="F82" s="22">
        <v>5.3</v>
      </c>
      <c r="G82" s="23">
        <v>7</v>
      </c>
      <c r="H82" s="24">
        <v>0.002205071664829107</v>
      </c>
      <c r="I82" s="24">
        <v>0.003051237766263673</v>
      </c>
      <c r="J82" s="25">
        <v>0.0030563236792315526</v>
      </c>
      <c r="K82" s="61">
        <v>351</v>
      </c>
      <c r="L82" s="17">
        <v>1181</v>
      </c>
    </row>
    <row r="83" spans="1:12" ht="12">
      <c r="A83" s="18" t="s">
        <v>89</v>
      </c>
      <c r="B83" s="19">
        <v>90</v>
      </c>
      <c r="C83" s="10">
        <v>99</v>
      </c>
      <c r="D83" s="20">
        <v>105</v>
      </c>
      <c r="E83" s="21">
        <v>1</v>
      </c>
      <c r="F83" s="22">
        <v>4.5</v>
      </c>
      <c r="G83" s="23">
        <v>3</v>
      </c>
      <c r="H83" s="24">
        <v>0.011111111111111112</v>
      </c>
      <c r="I83" s="24">
        <v>0.045454545454545456</v>
      </c>
      <c r="J83" s="25">
        <v>0.02857142857142857</v>
      </c>
      <c r="K83" s="61">
        <v>25</v>
      </c>
      <c r="L83" s="17">
        <v>34</v>
      </c>
    </row>
    <row r="84" spans="1:12" ht="12">
      <c r="A84" s="18" t="s">
        <v>90</v>
      </c>
      <c r="B84" s="30">
        <v>4192</v>
      </c>
      <c r="C84" s="10">
        <v>4578</v>
      </c>
      <c r="D84" s="20">
        <v>4835.333333333333</v>
      </c>
      <c r="E84" s="9"/>
      <c r="G84" s="11"/>
      <c r="H84" s="24">
        <v>0</v>
      </c>
      <c r="I84" s="24">
        <v>0</v>
      </c>
      <c r="J84" s="25">
        <v>0</v>
      </c>
      <c r="K84" s="61">
        <v>27</v>
      </c>
      <c r="L84" s="17">
        <v>413</v>
      </c>
    </row>
    <row r="85" spans="1:12" ht="12">
      <c r="A85" s="18" t="s">
        <v>91</v>
      </c>
      <c r="B85" s="30">
        <v>8846</v>
      </c>
      <c r="C85" s="10">
        <v>10902</v>
      </c>
      <c r="D85" s="20">
        <v>12272.666666666666</v>
      </c>
      <c r="E85" s="21">
        <v>192</v>
      </c>
      <c r="F85" s="22">
        <v>168.1</v>
      </c>
      <c r="G85" s="23">
        <v>192</v>
      </c>
      <c r="H85" s="24">
        <v>0.02170472529957043</v>
      </c>
      <c r="I85" s="24">
        <v>0.01541918913960741</v>
      </c>
      <c r="J85" s="25">
        <v>0.015644521701341736</v>
      </c>
      <c r="K85" s="61">
        <v>4112</v>
      </c>
      <c r="L85" s="17">
        <v>6168</v>
      </c>
    </row>
    <row r="86" spans="1:12" ht="12">
      <c r="A86" s="18" t="s">
        <v>92</v>
      </c>
      <c r="B86" s="19">
        <v>269</v>
      </c>
      <c r="C86" s="10">
        <v>267</v>
      </c>
      <c r="D86" s="20">
        <v>265.6666666666667</v>
      </c>
      <c r="E86" s="21">
        <v>2</v>
      </c>
      <c r="F86" s="22">
        <v>1.1</v>
      </c>
      <c r="G86" s="23">
        <v>1</v>
      </c>
      <c r="H86" s="24">
        <v>0.007434944237918215</v>
      </c>
      <c r="I86" s="24">
        <v>0.004119850187265918</v>
      </c>
      <c r="J86" s="25">
        <v>0.0037641154328732747</v>
      </c>
      <c r="K86" s="61">
        <v>109</v>
      </c>
      <c r="L86" s="17">
        <v>107</v>
      </c>
    </row>
    <row r="87" spans="1:12" ht="12">
      <c r="A87" s="18" t="s">
        <v>93</v>
      </c>
      <c r="B87" s="19">
        <v>159</v>
      </c>
      <c r="C87" s="10">
        <v>146</v>
      </c>
      <c r="D87" s="20">
        <v>137.33333333333334</v>
      </c>
      <c r="E87" s="28"/>
      <c r="F87" s="22">
        <v>1.1</v>
      </c>
      <c r="G87" s="23"/>
      <c r="H87" s="24">
        <v>0</v>
      </c>
      <c r="I87" s="24">
        <v>0.007534246575342466</v>
      </c>
      <c r="J87" s="25">
        <v>0</v>
      </c>
      <c r="K87" s="61">
        <v>45</v>
      </c>
      <c r="L87" s="17">
        <v>32</v>
      </c>
    </row>
    <row r="88" spans="1:12" ht="12">
      <c r="A88" s="18" t="s">
        <v>94</v>
      </c>
      <c r="B88" s="30">
        <v>2738</v>
      </c>
      <c r="C88" s="10">
        <v>4966</v>
      </c>
      <c r="D88" s="20">
        <v>6451.333333333333</v>
      </c>
      <c r="E88" s="21">
        <v>9</v>
      </c>
      <c r="F88" s="22">
        <v>15.6</v>
      </c>
      <c r="G88" s="23">
        <v>7</v>
      </c>
      <c r="H88" s="24">
        <v>0.003287070854638422</v>
      </c>
      <c r="I88" s="24">
        <v>0.0031413612565445027</v>
      </c>
      <c r="J88" s="25">
        <v>0.001085047018704144</v>
      </c>
      <c r="K88" s="61">
        <v>809</v>
      </c>
      <c r="L88" s="17">
        <v>3037</v>
      </c>
    </row>
    <row r="89" spans="1:12" ht="12">
      <c r="A89" s="18" t="s">
        <v>95</v>
      </c>
      <c r="B89" s="19">
        <v>727</v>
      </c>
      <c r="C89" s="10">
        <v>1630</v>
      </c>
      <c r="D89" s="20">
        <v>2232</v>
      </c>
      <c r="E89" s="21">
        <v>3</v>
      </c>
      <c r="F89" s="22">
        <v>2.5</v>
      </c>
      <c r="G89" s="23">
        <v>4</v>
      </c>
      <c r="H89" s="24">
        <v>0.0041265474552957355</v>
      </c>
      <c r="I89" s="24">
        <v>0.0015337423312883436</v>
      </c>
      <c r="J89" s="25">
        <v>0.0017921146953405018</v>
      </c>
      <c r="K89" s="61">
        <v>364</v>
      </c>
      <c r="L89" s="17">
        <v>1267</v>
      </c>
    </row>
    <row r="90" spans="1:12" ht="12">
      <c r="A90" s="18" t="s">
        <v>96</v>
      </c>
      <c r="B90" s="19">
        <v>328</v>
      </c>
      <c r="C90" s="10">
        <v>413</v>
      </c>
      <c r="D90" s="20">
        <v>469.6666666666667</v>
      </c>
      <c r="E90" s="9"/>
      <c r="G90" s="11"/>
      <c r="H90" s="24">
        <v>0</v>
      </c>
      <c r="I90" s="24">
        <v>0</v>
      </c>
      <c r="J90" s="25">
        <v>0</v>
      </c>
      <c r="K90" s="61">
        <v>77</v>
      </c>
      <c r="L90" s="17">
        <v>162</v>
      </c>
    </row>
    <row r="91" spans="1:12" ht="12">
      <c r="A91" s="18" t="s">
        <v>97</v>
      </c>
      <c r="B91" s="19">
        <v>211</v>
      </c>
      <c r="C91" s="10">
        <v>937</v>
      </c>
      <c r="D91" s="20">
        <v>1421</v>
      </c>
      <c r="E91" s="21">
        <v>1</v>
      </c>
      <c r="F91" s="22">
        <v>0.4</v>
      </c>
      <c r="G91" s="23">
        <v>1</v>
      </c>
      <c r="H91" s="24">
        <v>0.004739336492890996</v>
      </c>
      <c r="I91" s="24">
        <v>0.00042689434364994664</v>
      </c>
      <c r="J91" s="25">
        <v>0.0007037297677691766</v>
      </c>
      <c r="K91" s="61">
        <v>115</v>
      </c>
      <c r="L91" s="17">
        <v>841</v>
      </c>
    </row>
    <row r="92" spans="1:12" ht="12">
      <c r="A92" s="18" t="s">
        <v>98</v>
      </c>
      <c r="B92" s="19">
        <v>18</v>
      </c>
      <c r="C92" s="10">
        <v>4</v>
      </c>
      <c r="D92" s="20">
        <v>-5.333333333333334</v>
      </c>
      <c r="E92" s="9"/>
      <c r="G92" s="11"/>
      <c r="H92" s="24">
        <v>0</v>
      </c>
      <c r="I92" s="24">
        <v>0</v>
      </c>
      <c r="J92" s="25">
        <v>0</v>
      </c>
      <c r="K92" s="61">
        <v>1</v>
      </c>
      <c r="L92" s="17">
        <v>-13</v>
      </c>
    </row>
    <row r="93" spans="1:12" ht="12">
      <c r="A93" s="18" t="s">
        <v>99</v>
      </c>
      <c r="B93" s="30">
        <v>696</v>
      </c>
      <c r="C93" s="10">
        <v>765</v>
      </c>
      <c r="D93" s="20">
        <v>811</v>
      </c>
      <c r="E93" s="21">
        <v>19</v>
      </c>
      <c r="F93" s="22">
        <v>25.9</v>
      </c>
      <c r="G93" s="23">
        <v>26</v>
      </c>
      <c r="H93" s="24">
        <v>0.027298850574712645</v>
      </c>
      <c r="I93" s="24">
        <v>0.0338562091503268</v>
      </c>
      <c r="J93" s="25">
        <v>0.032059186189889025</v>
      </c>
      <c r="K93" s="61">
        <v>153</v>
      </c>
      <c r="L93" s="17">
        <v>222</v>
      </c>
    </row>
    <row r="94" spans="1:12" ht="12">
      <c r="A94" s="18" t="s">
        <v>100</v>
      </c>
      <c r="B94" s="19">
        <v>122</v>
      </c>
      <c r="C94" s="10">
        <v>119</v>
      </c>
      <c r="D94" s="20">
        <v>117</v>
      </c>
      <c r="E94" s="21">
        <v>1</v>
      </c>
      <c r="F94" s="22">
        <v>0.6</v>
      </c>
      <c r="G94" s="23"/>
      <c r="H94" s="24">
        <v>0.00819672131147541</v>
      </c>
      <c r="I94" s="24">
        <v>0.0050420168067226885</v>
      </c>
      <c r="J94" s="25">
        <v>0</v>
      </c>
      <c r="K94" s="61">
        <v>28</v>
      </c>
      <c r="L94" s="17">
        <v>25</v>
      </c>
    </row>
    <row r="95" spans="1:12" ht="12">
      <c r="A95" s="18" t="s">
        <v>101</v>
      </c>
      <c r="B95" s="19">
        <v>6</v>
      </c>
      <c r="C95" s="10">
        <v>7</v>
      </c>
      <c r="D95" s="20">
        <v>7.666666666666667</v>
      </c>
      <c r="E95" s="28"/>
      <c r="F95" s="22">
        <v>0.7</v>
      </c>
      <c r="G95" s="23"/>
      <c r="H95" s="24">
        <v>0</v>
      </c>
      <c r="I95" s="24">
        <v>0.1</v>
      </c>
      <c r="J95" s="25">
        <v>0</v>
      </c>
      <c r="K95" s="61">
        <v>1</v>
      </c>
      <c r="L95" s="17">
        <v>2</v>
      </c>
    </row>
    <row r="96" spans="1:12" ht="12">
      <c r="A96" s="18" t="s">
        <v>102</v>
      </c>
      <c r="B96" s="19">
        <v>355</v>
      </c>
      <c r="C96" s="10">
        <v>687</v>
      </c>
      <c r="D96" s="20">
        <v>908.3333333333334</v>
      </c>
      <c r="E96" s="21">
        <v>7</v>
      </c>
      <c r="F96" s="22">
        <v>2.8</v>
      </c>
      <c r="G96" s="23">
        <v>1</v>
      </c>
      <c r="H96" s="24">
        <v>0.01971830985915493</v>
      </c>
      <c r="I96" s="24">
        <v>0.0040756914119359534</v>
      </c>
      <c r="J96" s="25">
        <v>0.0011009174311926604</v>
      </c>
      <c r="K96" s="61">
        <v>41</v>
      </c>
      <c r="L96" s="17">
        <v>373</v>
      </c>
    </row>
    <row r="97" spans="1:12" ht="12">
      <c r="A97" s="18" t="s">
        <v>103</v>
      </c>
      <c r="B97" s="19">
        <v>1166</v>
      </c>
      <c r="C97" s="10">
        <v>1598</v>
      </c>
      <c r="D97" s="20">
        <v>1886</v>
      </c>
      <c r="E97" s="21">
        <v>14</v>
      </c>
      <c r="F97" s="22">
        <v>20.4</v>
      </c>
      <c r="G97" s="23">
        <v>22</v>
      </c>
      <c r="H97" s="24">
        <v>0.012006861063464836</v>
      </c>
      <c r="I97" s="24">
        <v>0.01276595744680851</v>
      </c>
      <c r="J97" s="25">
        <v>0.01166489925768823</v>
      </c>
      <c r="K97" s="61">
        <v>393</v>
      </c>
      <c r="L97" s="17">
        <v>825</v>
      </c>
    </row>
    <row r="98" spans="1:12" ht="12">
      <c r="A98" s="18" t="s">
        <v>104</v>
      </c>
      <c r="B98" s="19">
        <v>292</v>
      </c>
      <c r="C98" s="10">
        <v>333</v>
      </c>
      <c r="D98" s="20">
        <v>360.3333333333333</v>
      </c>
      <c r="E98" s="21">
        <v>5</v>
      </c>
      <c r="F98" s="22">
        <v>5.5</v>
      </c>
      <c r="G98" s="23">
        <v>4</v>
      </c>
      <c r="H98" s="24">
        <v>0.017123287671232876</v>
      </c>
      <c r="I98" s="24">
        <v>0.016516516516516516</v>
      </c>
      <c r="J98" s="25">
        <v>0.011100832562442185</v>
      </c>
      <c r="K98" s="61">
        <v>135</v>
      </c>
      <c r="L98" s="17">
        <v>176</v>
      </c>
    </row>
    <row r="99" spans="1:12" ht="12">
      <c r="A99" s="18" t="s">
        <v>105</v>
      </c>
      <c r="B99" s="19">
        <v>129</v>
      </c>
      <c r="C99" s="10">
        <v>130</v>
      </c>
      <c r="D99" s="20">
        <v>130.66666666666666</v>
      </c>
      <c r="E99" s="21">
        <v>4</v>
      </c>
      <c r="F99" s="22">
        <v>3.8</v>
      </c>
      <c r="G99" s="23">
        <v>3</v>
      </c>
      <c r="H99" s="24">
        <v>0.031007751937984496</v>
      </c>
      <c r="I99" s="24">
        <v>0.02923076923076923</v>
      </c>
      <c r="J99" s="25">
        <v>0.02295918367346939</v>
      </c>
      <c r="K99" s="61">
        <v>16</v>
      </c>
      <c r="L99" s="17">
        <v>17</v>
      </c>
    </row>
    <row r="100" spans="1:12" ht="12">
      <c r="A100" s="18" t="s">
        <v>106</v>
      </c>
      <c r="B100" s="19">
        <v>7</v>
      </c>
      <c r="C100" s="10">
        <v>15</v>
      </c>
      <c r="D100" s="20">
        <v>20.333333333333332</v>
      </c>
      <c r="E100" s="9"/>
      <c r="G100" s="11"/>
      <c r="H100" s="24">
        <v>0</v>
      </c>
      <c r="I100" s="24">
        <v>0</v>
      </c>
      <c r="J100" s="25">
        <v>0</v>
      </c>
      <c r="K100" s="61">
        <v>0</v>
      </c>
      <c r="L100" s="17">
        <v>8</v>
      </c>
    </row>
    <row r="101" spans="1:12" ht="12">
      <c r="A101" s="18" t="s">
        <v>107</v>
      </c>
      <c r="B101" s="19">
        <v>491</v>
      </c>
      <c r="C101" s="10">
        <v>1005</v>
      </c>
      <c r="D101" s="20">
        <v>1347.6666666666667</v>
      </c>
      <c r="E101" s="21">
        <v>40</v>
      </c>
      <c r="F101" s="22">
        <v>36.7</v>
      </c>
      <c r="G101" s="23">
        <v>30</v>
      </c>
      <c r="H101" s="24">
        <v>0.0814663951120163</v>
      </c>
      <c r="I101" s="24">
        <v>0.03651741293532339</v>
      </c>
      <c r="J101" s="25">
        <v>0.022260697501855057</v>
      </c>
      <c r="K101" s="61">
        <v>21</v>
      </c>
      <c r="L101" s="17">
        <v>535</v>
      </c>
    </row>
    <row r="102" spans="1:12" ht="12">
      <c r="A102" s="18" t="s">
        <v>108</v>
      </c>
      <c r="B102" s="30">
        <v>4290</v>
      </c>
      <c r="C102" s="10">
        <v>4380</v>
      </c>
      <c r="D102" s="20">
        <v>4440</v>
      </c>
      <c r="E102" s="21">
        <v>5</v>
      </c>
      <c r="F102" s="22">
        <v>3.3</v>
      </c>
      <c r="G102" s="23">
        <v>5</v>
      </c>
      <c r="H102" s="24">
        <v>0.0011655011655011655</v>
      </c>
      <c r="I102" s="24">
        <v>0.0007534246575342465</v>
      </c>
      <c r="J102" s="25">
        <v>0.0011261261261261261</v>
      </c>
      <c r="K102" s="61">
        <v>49</v>
      </c>
      <c r="L102" s="17">
        <v>139</v>
      </c>
    </row>
    <row r="103" spans="1:12" ht="12">
      <c r="A103" s="18" t="s">
        <v>109</v>
      </c>
      <c r="B103" s="30">
        <v>2223</v>
      </c>
      <c r="C103" s="10">
        <v>2703</v>
      </c>
      <c r="D103" s="20">
        <v>3023</v>
      </c>
      <c r="E103" s="21">
        <v>9</v>
      </c>
      <c r="F103" s="22">
        <v>17.7</v>
      </c>
      <c r="G103" s="23">
        <v>16</v>
      </c>
      <c r="H103" s="24">
        <v>0.004048582995951417</v>
      </c>
      <c r="I103" s="24">
        <v>0.006548279689234184</v>
      </c>
      <c r="J103" s="25">
        <v>0.005292755540853457</v>
      </c>
      <c r="K103" s="61">
        <v>860</v>
      </c>
      <c r="L103" s="17">
        <v>1340</v>
      </c>
    </row>
    <row r="104" spans="1:12" ht="12">
      <c r="A104" s="18" t="s">
        <v>110</v>
      </c>
      <c r="B104" s="19">
        <v>360</v>
      </c>
      <c r="C104" s="10">
        <v>373</v>
      </c>
      <c r="D104" s="20">
        <v>381.6666666666667</v>
      </c>
      <c r="E104" s="9"/>
      <c r="G104" s="11"/>
      <c r="H104" s="24">
        <v>0</v>
      </c>
      <c r="I104" s="24">
        <v>0</v>
      </c>
      <c r="J104" s="25">
        <v>0</v>
      </c>
      <c r="K104" s="61">
        <v>137</v>
      </c>
      <c r="L104" s="17">
        <v>150</v>
      </c>
    </row>
    <row r="105" spans="1:12" ht="12">
      <c r="A105" s="18" t="s">
        <v>111</v>
      </c>
      <c r="B105" s="19">
        <v>29</v>
      </c>
      <c r="C105" s="10">
        <v>33</v>
      </c>
      <c r="D105" s="20">
        <v>35.666666666666664</v>
      </c>
      <c r="E105" s="28"/>
      <c r="F105" s="22">
        <v>0.4</v>
      </c>
      <c r="G105" s="23">
        <v>2</v>
      </c>
      <c r="H105" s="24">
        <v>0</v>
      </c>
      <c r="I105" s="24">
        <v>0.012121212121212121</v>
      </c>
      <c r="J105" s="25">
        <v>0.05607476635514019</v>
      </c>
      <c r="K105" s="61">
        <v>1</v>
      </c>
      <c r="L105" s="17">
        <v>5</v>
      </c>
    </row>
    <row r="106" spans="1:12" ht="12">
      <c r="A106" s="18" t="s">
        <v>112</v>
      </c>
      <c r="B106" s="19">
        <v>266</v>
      </c>
      <c r="C106" s="10">
        <v>346</v>
      </c>
      <c r="D106" s="20">
        <v>399.3333333333333</v>
      </c>
      <c r="E106" s="21">
        <v>1</v>
      </c>
      <c r="F106" s="22">
        <v>5.5</v>
      </c>
      <c r="G106" s="23">
        <v>4</v>
      </c>
      <c r="H106" s="24">
        <v>0.0037593984962406013</v>
      </c>
      <c r="I106" s="24">
        <v>0.015895953757225433</v>
      </c>
      <c r="J106" s="25">
        <v>0.01001669449081803</v>
      </c>
      <c r="K106" s="61">
        <v>20</v>
      </c>
      <c r="L106" s="17">
        <v>100</v>
      </c>
    </row>
    <row r="107" spans="1:12" ht="12">
      <c r="A107" s="18" t="s">
        <v>113</v>
      </c>
      <c r="B107" s="19"/>
      <c r="C107" s="10">
        <v>1</v>
      </c>
      <c r="D107" s="20">
        <v>1.6666666666666665</v>
      </c>
      <c r="E107" s="9"/>
      <c r="G107" s="11"/>
      <c r="H107" s="24"/>
      <c r="I107" s="24">
        <v>0</v>
      </c>
      <c r="J107" s="25">
        <v>0</v>
      </c>
      <c r="K107" s="61">
        <v>0</v>
      </c>
      <c r="L107" s="17">
        <v>1</v>
      </c>
    </row>
    <row r="108" spans="1:12" ht="12">
      <c r="A108" s="18" t="s">
        <v>114</v>
      </c>
      <c r="B108" s="19">
        <v>224</v>
      </c>
      <c r="C108" s="10">
        <v>276</v>
      </c>
      <c r="D108" s="20">
        <v>310.6666666666667</v>
      </c>
      <c r="E108" s="28"/>
      <c r="F108" s="22">
        <v>1</v>
      </c>
      <c r="G108" s="23">
        <v>1</v>
      </c>
      <c r="H108" s="24">
        <v>0</v>
      </c>
      <c r="I108" s="24">
        <v>0.0036231884057971015</v>
      </c>
      <c r="J108" s="25">
        <v>0.003218884120171674</v>
      </c>
      <c r="K108" s="61">
        <v>43</v>
      </c>
      <c r="L108" s="17">
        <v>95</v>
      </c>
    </row>
    <row r="109" spans="1:12" ht="12">
      <c r="A109" s="18" t="s">
        <v>115</v>
      </c>
      <c r="B109" s="30">
        <v>133</v>
      </c>
      <c r="C109" s="10">
        <v>252</v>
      </c>
      <c r="D109" s="20">
        <v>331.3333333333333</v>
      </c>
      <c r="E109" s="9"/>
      <c r="G109" s="11"/>
      <c r="H109" s="24">
        <v>0</v>
      </c>
      <c r="I109" s="24">
        <v>0</v>
      </c>
      <c r="J109" s="25">
        <v>0</v>
      </c>
      <c r="K109" s="61">
        <v>1</v>
      </c>
      <c r="L109" s="17">
        <v>120</v>
      </c>
    </row>
    <row r="110" spans="1:12" ht="12">
      <c r="A110" s="18" t="s">
        <v>116</v>
      </c>
      <c r="B110" s="30"/>
      <c r="C110" s="10">
        <v>1</v>
      </c>
      <c r="D110" s="20">
        <v>1.6666666666666665</v>
      </c>
      <c r="E110" s="9"/>
      <c r="G110" s="11"/>
      <c r="H110" s="24"/>
      <c r="I110" s="24">
        <v>0</v>
      </c>
      <c r="J110" s="25">
        <v>0</v>
      </c>
      <c r="K110" s="61">
        <v>0</v>
      </c>
      <c r="L110" s="17">
        <v>1</v>
      </c>
    </row>
    <row r="111" spans="1:12" ht="12">
      <c r="A111" s="18" t="s">
        <v>117</v>
      </c>
      <c r="B111" s="30">
        <v>81287</v>
      </c>
      <c r="C111" s="10">
        <v>79867</v>
      </c>
      <c r="D111" s="20">
        <v>78920.33333333333</v>
      </c>
      <c r="E111" s="32">
        <v>1071</v>
      </c>
      <c r="F111" s="22">
        <v>1053.9</v>
      </c>
      <c r="G111" s="23">
        <v>1182</v>
      </c>
      <c r="H111" s="24">
        <v>0.013175538523995226</v>
      </c>
      <c r="I111" s="24">
        <v>0.01319568783101907</v>
      </c>
      <c r="J111" s="25">
        <v>0.014977128834563126</v>
      </c>
      <c r="K111" s="61">
        <v>24452</v>
      </c>
      <c r="L111" s="17">
        <v>23032</v>
      </c>
    </row>
    <row r="112" spans="1:12" ht="12">
      <c r="A112" s="18" t="s">
        <v>118</v>
      </c>
      <c r="B112" s="19">
        <v>745</v>
      </c>
      <c r="C112" s="10">
        <v>640</v>
      </c>
      <c r="D112" s="20">
        <v>570</v>
      </c>
      <c r="E112" s="21">
        <v>1</v>
      </c>
      <c r="F112" s="22">
        <v>0</v>
      </c>
      <c r="G112" s="23">
        <v>1</v>
      </c>
      <c r="H112" s="24">
        <v>0.0013422818791946308</v>
      </c>
      <c r="I112" s="24">
        <v>0</v>
      </c>
      <c r="J112" s="25">
        <v>0.0017543859649122807</v>
      </c>
      <c r="K112" s="61">
        <v>237</v>
      </c>
      <c r="L112" s="17">
        <v>132</v>
      </c>
    </row>
    <row r="113" spans="1:12" ht="12">
      <c r="A113" s="18" t="s">
        <v>119</v>
      </c>
      <c r="B113" s="19">
        <v>273</v>
      </c>
      <c r="C113" s="10">
        <v>664</v>
      </c>
      <c r="D113" s="20">
        <v>924.6666666666667</v>
      </c>
      <c r="E113" s="21">
        <v>2</v>
      </c>
      <c r="F113" s="22">
        <v>3</v>
      </c>
      <c r="G113" s="23">
        <v>5</v>
      </c>
      <c r="H113" s="24">
        <v>0.007326007326007326</v>
      </c>
      <c r="I113" s="24">
        <v>0.004518072289156626</v>
      </c>
      <c r="J113" s="25">
        <v>0.005407354001441961</v>
      </c>
      <c r="K113" s="61">
        <v>160</v>
      </c>
      <c r="L113" s="17">
        <v>551</v>
      </c>
    </row>
    <row r="114" spans="1:12" ht="12">
      <c r="A114" s="18" t="s">
        <v>120</v>
      </c>
      <c r="B114" s="19">
        <v>793</v>
      </c>
      <c r="C114" s="10">
        <v>847</v>
      </c>
      <c r="D114" s="20">
        <v>883</v>
      </c>
      <c r="E114" s="21">
        <v>6</v>
      </c>
      <c r="F114" s="22">
        <v>3.4</v>
      </c>
      <c r="G114" s="23">
        <v>2</v>
      </c>
      <c r="H114" s="24">
        <v>0.007566204287515763</v>
      </c>
      <c r="I114" s="24">
        <v>0.004014167650531287</v>
      </c>
      <c r="J114" s="25">
        <v>0.0022650056625141564</v>
      </c>
      <c r="K114" s="61">
        <v>106</v>
      </c>
      <c r="L114" s="17">
        <v>160</v>
      </c>
    </row>
    <row r="115" spans="1:12" ht="12">
      <c r="A115" s="18" t="s">
        <v>121</v>
      </c>
      <c r="B115" s="19">
        <v>322</v>
      </c>
      <c r="C115" s="10">
        <v>621</v>
      </c>
      <c r="D115" s="20">
        <v>820.3333333333334</v>
      </c>
      <c r="E115" s="21">
        <v>36</v>
      </c>
      <c r="F115" s="22">
        <v>15.6</v>
      </c>
      <c r="G115" s="23">
        <v>14</v>
      </c>
      <c r="H115" s="24">
        <v>0.11180124223602485</v>
      </c>
      <c r="I115" s="24">
        <v>0.025120772946859903</v>
      </c>
      <c r="J115" s="25">
        <v>0.017066233238520925</v>
      </c>
      <c r="K115" s="61">
        <v>135</v>
      </c>
      <c r="L115" s="17">
        <v>434</v>
      </c>
    </row>
    <row r="116" spans="1:12" ht="12">
      <c r="A116" s="18" t="s">
        <v>122</v>
      </c>
      <c r="B116" s="9">
        <v>5</v>
      </c>
      <c r="C116" s="10">
        <v>8</v>
      </c>
      <c r="D116" s="20">
        <v>10</v>
      </c>
      <c r="E116" s="9"/>
      <c r="G116" s="11"/>
      <c r="H116" s="24">
        <v>0</v>
      </c>
      <c r="I116" s="24">
        <v>0</v>
      </c>
      <c r="J116" s="25">
        <v>0</v>
      </c>
      <c r="K116" s="61">
        <v>0</v>
      </c>
      <c r="L116" s="17">
        <v>3</v>
      </c>
    </row>
    <row r="117" spans="1:12" ht="12">
      <c r="A117" s="18" t="s">
        <v>123</v>
      </c>
      <c r="B117" s="19">
        <v>98</v>
      </c>
      <c r="C117" s="10">
        <v>245</v>
      </c>
      <c r="D117" s="20">
        <v>343</v>
      </c>
      <c r="E117" s="21">
        <v>6</v>
      </c>
      <c r="F117" s="22">
        <v>5.1</v>
      </c>
      <c r="G117" s="23">
        <v>7</v>
      </c>
      <c r="H117" s="24">
        <v>0.061224489795918366</v>
      </c>
      <c r="I117" s="24">
        <v>0.020816326530612245</v>
      </c>
      <c r="J117" s="25">
        <v>0.02040816326530612</v>
      </c>
      <c r="K117" s="61">
        <v>14</v>
      </c>
      <c r="L117" s="17">
        <v>161</v>
      </c>
    </row>
    <row r="118" spans="1:12" ht="12">
      <c r="A118" s="18" t="s">
        <v>124</v>
      </c>
      <c r="B118" s="19">
        <v>22</v>
      </c>
      <c r="C118" s="10">
        <v>34</v>
      </c>
      <c r="D118" s="20">
        <v>42</v>
      </c>
      <c r="E118" s="9"/>
      <c r="G118" s="11"/>
      <c r="H118" s="24">
        <v>0</v>
      </c>
      <c r="I118" s="24">
        <v>0</v>
      </c>
      <c r="J118" s="25">
        <v>0</v>
      </c>
      <c r="K118" s="61">
        <v>6</v>
      </c>
      <c r="L118" s="17">
        <v>18</v>
      </c>
    </row>
    <row r="119" spans="1:12" ht="12">
      <c r="A119" s="18" t="s">
        <v>125</v>
      </c>
      <c r="B119" s="19">
        <v>34</v>
      </c>
      <c r="C119" s="10">
        <v>81</v>
      </c>
      <c r="D119" s="20">
        <v>112.33333333333333</v>
      </c>
      <c r="E119" s="9"/>
      <c r="G119" s="11"/>
      <c r="H119" s="24">
        <v>0</v>
      </c>
      <c r="I119" s="24">
        <v>0</v>
      </c>
      <c r="J119" s="25">
        <v>0</v>
      </c>
      <c r="K119" s="61">
        <v>9</v>
      </c>
      <c r="L119" s="17">
        <v>56</v>
      </c>
    </row>
    <row r="120" spans="1:12" ht="12">
      <c r="A120" s="18" t="s">
        <v>126</v>
      </c>
      <c r="B120" s="19">
        <v>13</v>
      </c>
      <c r="C120" s="10">
        <v>12</v>
      </c>
      <c r="D120" s="20">
        <v>11.333333333333334</v>
      </c>
      <c r="E120" s="9"/>
      <c r="G120" s="11"/>
      <c r="H120" s="24">
        <v>0</v>
      </c>
      <c r="I120" s="24">
        <v>0</v>
      </c>
      <c r="J120" s="25">
        <v>0</v>
      </c>
      <c r="K120" s="61">
        <v>2</v>
      </c>
      <c r="L120" s="17">
        <v>1</v>
      </c>
    </row>
    <row r="121" spans="1:12" ht="12">
      <c r="A121" s="18" t="s">
        <v>127</v>
      </c>
      <c r="B121" s="30">
        <v>104978</v>
      </c>
      <c r="C121" s="10">
        <v>123454</v>
      </c>
      <c r="D121" s="20">
        <v>135771.33333333334</v>
      </c>
      <c r="E121" s="21">
        <v>144</v>
      </c>
      <c r="F121" s="22">
        <v>181</v>
      </c>
      <c r="G121" s="23">
        <v>206</v>
      </c>
      <c r="H121" s="24">
        <v>0.0013717159785859895</v>
      </c>
      <c r="I121" s="24">
        <v>0.0014661331346088422</v>
      </c>
      <c r="J121" s="25">
        <v>0.0015172569565494924</v>
      </c>
      <c r="K121" s="61">
        <v>2032</v>
      </c>
      <c r="L121" s="17">
        <v>20508</v>
      </c>
    </row>
    <row r="122" spans="1:12" ht="12">
      <c r="A122" s="18" t="s">
        <v>128</v>
      </c>
      <c r="B122" s="19">
        <v>369</v>
      </c>
      <c r="C122" s="10">
        <v>955</v>
      </c>
      <c r="D122" s="20">
        <v>1345.6666666666667</v>
      </c>
      <c r="E122" s="28"/>
      <c r="F122" s="22">
        <v>0</v>
      </c>
      <c r="G122" s="23"/>
      <c r="H122" s="24">
        <v>0</v>
      </c>
      <c r="I122" s="24">
        <v>0</v>
      </c>
      <c r="J122" s="25">
        <v>0</v>
      </c>
      <c r="K122" s="61">
        <v>203</v>
      </c>
      <c r="L122" s="17">
        <v>789</v>
      </c>
    </row>
    <row r="123" spans="1:12" ht="12">
      <c r="A123" s="18" t="s">
        <v>129</v>
      </c>
      <c r="B123" s="19"/>
      <c r="C123" s="10">
        <v>9</v>
      </c>
      <c r="D123" s="20">
        <v>15</v>
      </c>
      <c r="E123" s="9"/>
      <c r="G123" s="11"/>
      <c r="H123" s="24"/>
      <c r="I123" s="24">
        <v>0</v>
      </c>
      <c r="J123" s="25">
        <v>0</v>
      </c>
      <c r="K123" s="61">
        <v>0</v>
      </c>
      <c r="L123" s="17">
        <v>9</v>
      </c>
    </row>
    <row r="124" spans="1:12" ht="12">
      <c r="A124" s="18" t="s">
        <v>130</v>
      </c>
      <c r="B124" s="19">
        <v>53</v>
      </c>
      <c r="C124" s="10">
        <v>57</v>
      </c>
      <c r="D124" s="20">
        <v>59.666666666666664</v>
      </c>
      <c r="E124" s="9"/>
      <c r="G124" s="11"/>
      <c r="H124" s="24">
        <v>0</v>
      </c>
      <c r="I124" s="24">
        <v>0</v>
      </c>
      <c r="J124" s="25">
        <v>0</v>
      </c>
      <c r="K124" s="61">
        <v>20</v>
      </c>
      <c r="L124" s="17">
        <v>24</v>
      </c>
    </row>
    <row r="125" spans="1:12" ht="12">
      <c r="A125" s="18" t="s">
        <v>131</v>
      </c>
      <c r="B125" s="19">
        <v>175</v>
      </c>
      <c r="C125" s="10">
        <v>196</v>
      </c>
      <c r="D125" s="20">
        <v>210</v>
      </c>
      <c r="E125" s="21">
        <v>1</v>
      </c>
      <c r="F125" s="22">
        <v>0.1</v>
      </c>
      <c r="G125" s="23"/>
      <c r="H125" s="24">
        <v>0.005714285714285714</v>
      </c>
      <c r="I125" s="24">
        <v>0.0005102040816326531</v>
      </c>
      <c r="J125" s="25">
        <v>0</v>
      </c>
      <c r="K125" s="61">
        <v>7</v>
      </c>
      <c r="L125" s="17">
        <v>28</v>
      </c>
    </row>
    <row r="126" spans="1:12" ht="12">
      <c r="A126" s="18" t="s">
        <v>132</v>
      </c>
      <c r="B126" s="19">
        <v>245</v>
      </c>
      <c r="C126" s="10">
        <v>679</v>
      </c>
      <c r="D126" s="20">
        <v>968.3333333333333</v>
      </c>
      <c r="E126" s="21">
        <v>8</v>
      </c>
      <c r="F126" s="22">
        <v>9.3</v>
      </c>
      <c r="G126" s="23">
        <v>12</v>
      </c>
      <c r="H126" s="24">
        <v>0.0326530612244898</v>
      </c>
      <c r="I126" s="24">
        <v>0.013696612665684832</v>
      </c>
      <c r="J126" s="25">
        <v>0.012392426850258176</v>
      </c>
      <c r="K126" s="61">
        <v>56</v>
      </c>
      <c r="L126" s="17">
        <v>490</v>
      </c>
    </row>
    <row r="127" spans="1:12" ht="12">
      <c r="A127" s="18" t="s">
        <v>133</v>
      </c>
      <c r="B127" s="19">
        <v>1788</v>
      </c>
      <c r="C127" s="10">
        <v>2282</v>
      </c>
      <c r="D127" s="20">
        <v>2611.3333333333335</v>
      </c>
      <c r="E127" s="21">
        <v>18</v>
      </c>
      <c r="F127" s="22">
        <v>39.8</v>
      </c>
      <c r="G127" s="23">
        <v>31</v>
      </c>
      <c r="H127" s="24">
        <v>0.010067114093959731</v>
      </c>
      <c r="I127" s="24">
        <v>0.017440841367221734</v>
      </c>
      <c r="J127" s="25">
        <v>0.011871330099565994</v>
      </c>
      <c r="K127" s="61">
        <v>624</v>
      </c>
      <c r="L127" s="17">
        <v>1118</v>
      </c>
    </row>
    <row r="128" spans="1:12" ht="12">
      <c r="A128" s="18" t="s">
        <v>134</v>
      </c>
      <c r="B128" s="19"/>
      <c r="C128" s="10">
        <v>13</v>
      </c>
      <c r="D128" s="20">
        <v>21.666666666666664</v>
      </c>
      <c r="E128" s="9"/>
      <c r="G128" s="11"/>
      <c r="H128" s="24"/>
      <c r="I128" s="24">
        <v>0</v>
      </c>
      <c r="J128" s="25">
        <v>0</v>
      </c>
      <c r="K128" s="61">
        <v>2</v>
      </c>
      <c r="L128" s="17">
        <v>15</v>
      </c>
    </row>
    <row r="129" spans="1:12" ht="12">
      <c r="A129" s="18" t="s">
        <v>135</v>
      </c>
      <c r="B129" s="19">
        <v>1354</v>
      </c>
      <c r="C129" s="10">
        <v>1341</v>
      </c>
      <c r="D129" s="20">
        <v>1332.3333333333333</v>
      </c>
      <c r="E129" s="21">
        <v>2</v>
      </c>
      <c r="F129" s="22">
        <v>0.1</v>
      </c>
      <c r="G129" s="23">
        <v>1</v>
      </c>
      <c r="H129" s="24">
        <v>0.0014771048744460858</v>
      </c>
      <c r="I129" s="24">
        <v>7.457121551081282E-05</v>
      </c>
      <c r="J129" s="25">
        <v>0.0007505629221916438</v>
      </c>
      <c r="K129" s="61">
        <v>9</v>
      </c>
      <c r="L129" s="17">
        <v>-4</v>
      </c>
    </row>
    <row r="130" spans="1:12" ht="12">
      <c r="A130" s="18" t="s">
        <v>136</v>
      </c>
      <c r="B130" s="19">
        <v>129</v>
      </c>
      <c r="C130" s="10">
        <v>168</v>
      </c>
      <c r="D130" s="20">
        <v>194</v>
      </c>
      <c r="E130" s="9"/>
      <c r="G130" s="11"/>
      <c r="H130" s="24">
        <v>0</v>
      </c>
      <c r="I130" s="24">
        <v>0</v>
      </c>
      <c r="J130" s="25">
        <v>0</v>
      </c>
      <c r="K130" s="61">
        <v>19</v>
      </c>
      <c r="L130" s="17">
        <v>58</v>
      </c>
    </row>
    <row r="131" spans="1:12" ht="12">
      <c r="A131" s="18" t="s">
        <v>137</v>
      </c>
      <c r="B131" s="19">
        <v>3</v>
      </c>
      <c r="C131" s="10">
        <v>9</v>
      </c>
      <c r="D131" s="20">
        <v>13</v>
      </c>
      <c r="E131" s="9"/>
      <c r="G131" s="11"/>
      <c r="H131" s="24">
        <v>0</v>
      </c>
      <c r="I131" s="24">
        <v>0</v>
      </c>
      <c r="J131" s="25">
        <v>0</v>
      </c>
      <c r="K131" s="61">
        <v>0</v>
      </c>
      <c r="L131" s="17">
        <v>6</v>
      </c>
    </row>
    <row r="132" spans="1:12" ht="12">
      <c r="A132" s="18" t="s">
        <v>138</v>
      </c>
      <c r="B132" s="30">
        <v>2428</v>
      </c>
      <c r="C132" s="10">
        <v>2523</v>
      </c>
      <c r="D132" s="20">
        <v>2586.3333333333335</v>
      </c>
      <c r="E132" s="28"/>
      <c r="F132" s="22">
        <v>3.9</v>
      </c>
      <c r="G132" s="23"/>
      <c r="H132" s="24">
        <v>0</v>
      </c>
      <c r="I132" s="24">
        <v>0.0015457788347205707</v>
      </c>
      <c r="J132" s="25">
        <v>0</v>
      </c>
      <c r="K132" s="61">
        <v>38</v>
      </c>
      <c r="L132" s="17">
        <v>133</v>
      </c>
    </row>
    <row r="133" spans="1:12" ht="12">
      <c r="A133" s="18" t="s">
        <v>139</v>
      </c>
      <c r="B133" s="30"/>
      <c r="C133" s="10"/>
      <c r="D133" s="20">
        <v>0</v>
      </c>
      <c r="E133" s="28"/>
      <c r="F133" s="22"/>
      <c r="G133" s="23"/>
      <c r="H133" s="24"/>
      <c r="I133" s="24"/>
      <c r="J133" s="25"/>
      <c r="K133" s="61">
        <v>9</v>
      </c>
      <c r="L133" s="17">
        <v>9</v>
      </c>
    </row>
    <row r="134" spans="1:12" ht="12">
      <c r="A134" s="18" t="s">
        <v>140</v>
      </c>
      <c r="B134" s="19">
        <v>478</v>
      </c>
      <c r="C134" s="10">
        <v>1484</v>
      </c>
      <c r="D134" s="20">
        <v>2154.6666666666665</v>
      </c>
      <c r="E134" s="21">
        <v>3</v>
      </c>
      <c r="F134" s="22">
        <v>2</v>
      </c>
      <c r="G134" s="23">
        <v>2</v>
      </c>
      <c r="H134" s="24">
        <v>0.006276150627615063</v>
      </c>
      <c r="I134" s="24">
        <v>0.0013477088948787063</v>
      </c>
      <c r="J134" s="25">
        <v>0.0009282178217821783</v>
      </c>
      <c r="K134" s="61">
        <v>376</v>
      </c>
      <c r="L134" s="17">
        <v>1382</v>
      </c>
    </row>
    <row r="135" spans="1:12" ht="12">
      <c r="A135" s="18" t="s">
        <v>141</v>
      </c>
      <c r="B135" s="30">
        <v>2975</v>
      </c>
      <c r="C135" s="10">
        <v>3797</v>
      </c>
      <c r="D135" s="20">
        <v>4345</v>
      </c>
      <c r="E135" s="21">
        <v>13</v>
      </c>
      <c r="F135" s="22">
        <v>16.9</v>
      </c>
      <c r="G135" s="23">
        <v>14</v>
      </c>
      <c r="H135" s="24">
        <v>0.004369747899159664</v>
      </c>
      <c r="I135" s="24">
        <v>0.004450882275480642</v>
      </c>
      <c r="J135" s="25">
        <v>0.003222094361334868</v>
      </c>
      <c r="K135" s="61">
        <v>1320</v>
      </c>
      <c r="L135" s="17">
        <v>2142</v>
      </c>
    </row>
    <row r="136" spans="1:12" ht="12">
      <c r="A136" s="18" t="s">
        <v>142</v>
      </c>
      <c r="B136" s="19">
        <v>130</v>
      </c>
      <c r="C136" s="10">
        <v>267</v>
      </c>
      <c r="D136" s="20">
        <v>358.3333333333333</v>
      </c>
      <c r="E136" s="21">
        <v>44</v>
      </c>
      <c r="F136" s="22">
        <v>64.4</v>
      </c>
      <c r="G136" s="23">
        <v>87</v>
      </c>
      <c r="H136" s="24">
        <v>0.3384615384615385</v>
      </c>
      <c r="I136" s="24">
        <v>0.2411985018726592</v>
      </c>
      <c r="J136" s="25">
        <v>0.2427906976744186</v>
      </c>
      <c r="K136" s="61">
        <v>9</v>
      </c>
      <c r="L136" s="17">
        <v>146</v>
      </c>
    </row>
    <row r="137" spans="1:12" ht="12">
      <c r="A137" s="18" t="s">
        <v>143</v>
      </c>
      <c r="B137" s="19">
        <v>52</v>
      </c>
      <c r="C137" s="10">
        <v>46</v>
      </c>
      <c r="D137" s="20">
        <v>42</v>
      </c>
      <c r="E137" s="9"/>
      <c r="F137" s="1"/>
      <c r="G137" s="26"/>
      <c r="H137" s="24">
        <v>0</v>
      </c>
      <c r="I137" s="24">
        <v>0</v>
      </c>
      <c r="J137" s="25">
        <v>0</v>
      </c>
      <c r="K137" s="61">
        <v>7</v>
      </c>
      <c r="L137" s="17">
        <v>1</v>
      </c>
    </row>
    <row r="138" spans="1:12" ht="12">
      <c r="A138" s="18" t="s">
        <v>144</v>
      </c>
      <c r="B138" s="19">
        <v>3</v>
      </c>
      <c r="C138" s="10">
        <v>2</v>
      </c>
      <c r="D138" s="20">
        <v>1.3333333333333335</v>
      </c>
      <c r="E138" s="9"/>
      <c r="G138" s="11"/>
      <c r="H138" s="24">
        <v>0</v>
      </c>
      <c r="I138" s="24">
        <v>0</v>
      </c>
      <c r="J138" s="25">
        <v>0</v>
      </c>
      <c r="K138" s="61">
        <v>0</v>
      </c>
      <c r="L138" s="17">
        <v>-1</v>
      </c>
    </row>
    <row r="139" spans="1:12" ht="12">
      <c r="A139" s="18" t="s">
        <v>145</v>
      </c>
      <c r="B139" s="19">
        <v>91</v>
      </c>
      <c r="C139" s="10">
        <v>114</v>
      </c>
      <c r="D139" s="20">
        <v>129.33333333333334</v>
      </c>
      <c r="E139" s="28"/>
      <c r="F139" s="22">
        <v>1.2</v>
      </c>
      <c r="G139" s="23"/>
      <c r="H139" s="24">
        <v>0</v>
      </c>
      <c r="I139" s="24">
        <v>0.010526315789473684</v>
      </c>
      <c r="J139" s="25">
        <v>0</v>
      </c>
      <c r="K139" s="61">
        <v>28</v>
      </c>
      <c r="L139" s="17">
        <v>51</v>
      </c>
    </row>
    <row r="140" spans="1:12" ht="12">
      <c r="A140" s="18" t="s">
        <v>146</v>
      </c>
      <c r="B140" s="19">
        <v>944</v>
      </c>
      <c r="C140" s="10">
        <v>948</v>
      </c>
      <c r="D140" s="20">
        <v>950.6666666666666</v>
      </c>
      <c r="E140" s="9"/>
      <c r="G140" s="11"/>
      <c r="H140" s="24">
        <v>0</v>
      </c>
      <c r="I140" s="24">
        <v>0</v>
      </c>
      <c r="J140" s="25">
        <v>0</v>
      </c>
      <c r="K140" s="61">
        <v>335</v>
      </c>
      <c r="L140" s="17">
        <v>339</v>
      </c>
    </row>
    <row r="141" spans="1:12" ht="12">
      <c r="A141" s="18" t="s">
        <v>147</v>
      </c>
      <c r="B141" s="19">
        <v>14521</v>
      </c>
      <c r="C141" s="10">
        <v>30768</v>
      </c>
      <c r="D141" s="20">
        <v>41599.333333333336</v>
      </c>
      <c r="E141" s="21">
        <v>93</v>
      </c>
      <c r="F141" s="22">
        <v>70.1</v>
      </c>
      <c r="G141" s="23">
        <v>86</v>
      </c>
      <c r="H141" s="24">
        <v>0.006404517595206942</v>
      </c>
      <c r="I141" s="24">
        <v>0.002278341133645346</v>
      </c>
      <c r="J141" s="25">
        <v>0.0020673408227695955</v>
      </c>
      <c r="K141" s="61">
        <v>1606</v>
      </c>
      <c r="L141" s="17">
        <v>17853</v>
      </c>
    </row>
    <row r="142" spans="1:12" ht="12">
      <c r="A142" s="18" t="s">
        <v>148</v>
      </c>
      <c r="B142" s="19">
        <v>27374</v>
      </c>
      <c r="C142" s="10">
        <v>29802</v>
      </c>
      <c r="D142" s="20">
        <v>31420.666666666668</v>
      </c>
      <c r="E142" s="21">
        <v>43</v>
      </c>
      <c r="F142" s="22">
        <v>24.6</v>
      </c>
      <c r="G142" s="23">
        <v>31</v>
      </c>
      <c r="H142" s="24">
        <v>0.001570833637758457</v>
      </c>
      <c r="I142" s="24">
        <v>0.0008254479565129858</v>
      </c>
      <c r="J142" s="25">
        <v>0.00098661178417602</v>
      </c>
      <c r="K142" s="61">
        <v>752</v>
      </c>
      <c r="L142" s="17">
        <v>3180</v>
      </c>
    </row>
    <row r="143" spans="1:12" ht="12">
      <c r="A143" s="18" t="s">
        <v>149</v>
      </c>
      <c r="B143" s="19">
        <v>3</v>
      </c>
      <c r="C143" s="10">
        <v>1</v>
      </c>
      <c r="D143" s="20">
        <v>-0.33333333333333326</v>
      </c>
      <c r="E143" s="9"/>
      <c r="G143" s="11"/>
      <c r="H143" s="24">
        <v>0</v>
      </c>
      <c r="I143" s="24">
        <v>0</v>
      </c>
      <c r="J143" s="25">
        <v>0</v>
      </c>
      <c r="K143" s="61">
        <v>0</v>
      </c>
      <c r="L143" s="17">
        <v>-2</v>
      </c>
    </row>
    <row r="144" spans="1:12" ht="12">
      <c r="A144" s="18" t="s">
        <v>150</v>
      </c>
      <c r="B144" s="19">
        <v>3</v>
      </c>
      <c r="C144" s="10">
        <v>4</v>
      </c>
      <c r="D144" s="20">
        <v>4.666666666666667</v>
      </c>
      <c r="E144" s="9"/>
      <c r="G144" s="11"/>
      <c r="H144" s="24">
        <v>0</v>
      </c>
      <c r="I144" s="24">
        <v>0</v>
      </c>
      <c r="J144" s="25">
        <v>0</v>
      </c>
      <c r="K144" s="61">
        <v>2</v>
      </c>
      <c r="L144" s="17">
        <v>3</v>
      </c>
    </row>
    <row r="145" spans="1:12" ht="12">
      <c r="A145" s="18" t="s">
        <v>151</v>
      </c>
      <c r="B145" s="19">
        <v>5632</v>
      </c>
      <c r="C145" s="10">
        <v>15310</v>
      </c>
      <c r="D145" s="20">
        <v>21762</v>
      </c>
      <c r="E145" s="21">
        <v>122</v>
      </c>
      <c r="F145" s="22">
        <v>190.7</v>
      </c>
      <c r="G145" s="23">
        <v>210</v>
      </c>
      <c r="H145" s="24">
        <v>0.02166193181818182</v>
      </c>
      <c r="I145" s="24">
        <v>0.012455911169170476</v>
      </c>
      <c r="J145" s="25">
        <v>0.00964984835952578</v>
      </c>
      <c r="K145" s="61">
        <v>1315</v>
      </c>
      <c r="L145" s="17">
        <v>10993</v>
      </c>
    </row>
    <row r="146" spans="1:12" ht="12">
      <c r="A146" s="18" t="s">
        <v>152</v>
      </c>
      <c r="B146" s="19">
        <v>5162</v>
      </c>
      <c r="C146" s="10">
        <v>12515</v>
      </c>
      <c r="D146" s="20">
        <v>17417</v>
      </c>
      <c r="E146" s="21">
        <v>66</v>
      </c>
      <c r="F146" s="22">
        <v>72.4</v>
      </c>
      <c r="G146" s="23">
        <v>78</v>
      </c>
      <c r="H146" s="24">
        <v>0.012785741960480435</v>
      </c>
      <c r="I146" s="24">
        <v>0.00578505793048342</v>
      </c>
      <c r="J146" s="25">
        <v>0.0044783831888384916</v>
      </c>
      <c r="K146" s="61">
        <v>2721</v>
      </c>
      <c r="L146" s="17">
        <v>10074</v>
      </c>
    </row>
    <row r="147" spans="1:12" ht="12">
      <c r="A147" s="18" t="s">
        <v>153</v>
      </c>
      <c r="B147" s="19">
        <v>2996</v>
      </c>
      <c r="C147" s="10">
        <v>3166</v>
      </c>
      <c r="D147" s="20">
        <v>3279.3333333333335</v>
      </c>
      <c r="E147" s="21">
        <v>9</v>
      </c>
      <c r="F147" s="22">
        <v>7.2</v>
      </c>
      <c r="G147" s="23">
        <v>6</v>
      </c>
      <c r="H147" s="24">
        <v>0.0030040053404539386</v>
      </c>
      <c r="I147" s="24">
        <v>0.002274162981680354</v>
      </c>
      <c r="J147" s="25">
        <v>0.0018296401707664158</v>
      </c>
      <c r="K147" s="61">
        <v>2259</v>
      </c>
      <c r="L147" s="17">
        <v>2429</v>
      </c>
    </row>
    <row r="148" spans="1:12" ht="12">
      <c r="A148" s="18" t="s">
        <v>154</v>
      </c>
      <c r="B148" s="19">
        <v>1</v>
      </c>
      <c r="C148" s="10">
        <v>1</v>
      </c>
      <c r="D148" s="20">
        <v>1</v>
      </c>
      <c r="E148" s="9"/>
      <c r="G148" s="11"/>
      <c r="H148" s="24">
        <v>0</v>
      </c>
      <c r="I148" s="24">
        <v>0</v>
      </c>
      <c r="J148" s="25">
        <v>0</v>
      </c>
      <c r="K148" s="61">
        <v>0</v>
      </c>
      <c r="L148" s="17">
        <v>0</v>
      </c>
    </row>
    <row r="149" spans="1:12" ht="12">
      <c r="A149" s="18" t="s">
        <v>155</v>
      </c>
      <c r="B149" s="19">
        <v>21</v>
      </c>
      <c r="C149" s="10">
        <v>19</v>
      </c>
      <c r="D149" s="20">
        <v>17.666666666666668</v>
      </c>
      <c r="E149" s="9"/>
      <c r="G149" s="11"/>
      <c r="H149" s="24">
        <v>0</v>
      </c>
      <c r="I149" s="24">
        <v>0</v>
      </c>
      <c r="J149" s="25">
        <v>0</v>
      </c>
      <c r="K149" s="61">
        <v>0</v>
      </c>
      <c r="L149" s="17">
        <v>-2</v>
      </c>
    </row>
    <row r="150" spans="1:12" ht="12">
      <c r="A150" s="18" t="s">
        <v>156</v>
      </c>
      <c r="B150" s="19">
        <v>4</v>
      </c>
      <c r="C150" s="10">
        <v>4</v>
      </c>
      <c r="D150" s="20">
        <v>4</v>
      </c>
      <c r="E150" s="9"/>
      <c r="G150" s="11"/>
      <c r="H150" s="24">
        <v>0</v>
      </c>
      <c r="I150" s="24">
        <v>0</v>
      </c>
      <c r="J150" s="25">
        <v>0</v>
      </c>
      <c r="K150" s="61">
        <v>0</v>
      </c>
      <c r="L150" s="17">
        <v>0</v>
      </c>
    </row>
    <row r="151" spans="1:12" ht="12">
      <c r="A151" s="18" t="s">
        <v>157</v>
      </c>
      <c r="B151" s="19">
        <v>1</v>
      </c>
      <c r="C151" s="10">
        <v>1</v>
      </c>
      <c r="D151" s="20">
        <v>1</v>
      </c>
      <c r="E151" s="9"/>
      <c r="G151" s="11"/>
      <c r="H151" s="24">
        <v>0</v>
      </c>
      <c r="I151" s="24">
        <v>0</v>
      </c>
      <c r="J151" s="25">
        <v>0</v>
      </c>
      <c r="K151" s="61">
        <v>0</v>
      </c>
      <c r="L151" s="17">
        <v>0</v>
      </c>
    </row>
    <row r="152" spans="1:12" ht="12">
      <c r="A152" s="18" t="s">
        <v>158</v>
      </c>
      <c r="B152" s="19">
        <v>1</v>
      </c>
      <c r="C152" s="10">
        <v>3</v>
      </c>
      <c r="D152" s="20">
        <v>4.333333333333333</v>
      </c>
      <c r="E152" s="9"/>
      <c r="G152" s="11"/>
      <c r="H152" s="24">
        <v>0</v>
      </c>
      <c r="I152" s="24">
        <v>0</v>
      </c>
      <c r="J152" s="25">
        <v>0</v>
      </c>
      <c r="K152" s="61">
        <v>0</v>
      </c>
      <c r="L152" s="17">
        <v>2</v>
      </c>
    </row>
    <row r="153" spans="1:12" ht="12">
      <c r="A153" s="18" t="s">
        <v>159</v>
      </c>
      <c r="B153" s="19">
        <v>15</v>
      </c>
      <c r="C153" s="10">
        <v>12</v>
      </c>
      <c r="D153" s="20">
        <v>10</v>
      </c>
      <c r="E153" s="9"/>
      <c r="G153" s="11"/>
      <c r="H153" s="24">
        <v>0</v>
      </c>
      <c r="I153" s="24">
        <v>0</v>
      </c>
      <c r="J153" s="25">
        <v>0</v>
      </c>
      <c r="K153" s="61">
        <v>2</v>
      </c>
      <c r="L153" s="17">
        <v>-1</v>
      </c>
    </row>
    <row r="154" spans="1:12" ht="12">
      <c r="A154" s="18" t="s">
        <v>160</v>
      </c>
      <c r="B154" s="19">
        <v>29</v>
      </c>
      <c r="C154" s="10">
        <v>41</v>
      </c>
      <c r="D154" s="20">
        <v>49</v>
      </c>
      <c r="E154" s="28"/>
      <c r="F154" s="22">
        <v>0</v>
      </c>
      <c r="G154" s="23"/>
      <c r="H154" s="24">
        <v>0</v>
      </c>
      <c r="I154" s="24">
        <v>0</v>
      </c>
      <c r="J154" s="25">
        <v>0</v>
      </c>
      <c r="K154" s="61">
        <v>0</v>
      </c>
      <c r="L154" s="17">
        <v>12</v>
      </c>
    </row>
    <row r="155" spans="1:12" ht="12">
      <c r="A155" s="33" t="s">
        <v>161</v>
      </c>
      <c r="B155" s="19">
        <v>1092</v>
      </c>
      <c r="C155" s="10">
        <v>1203</v>
      </c>
      <c r="D155" s="20">
        <v>1277</v>
      </c>
      <c r="E155" s="21">
        <v>4</v>
      </c>
      <c r="F155" s="22">
        <v>6.5</v>
      </c>
      <c r="G155" s="23">
        <v>8</v>
      </c>
      <c r="H155" s="24">
        <v>0.003663003663003663</v>
      </c>
      <c r="I155" s="24">
        <v>0.005403158769742311</v>
      </c>
      <c r="J155" s="25">
        <v>0.006264682850430697</v>
      </c>
      <c r="K155" s="61">
        <v>426</v>
      </c>
      <c r="L155" s="17">
        <v>537</v>
      </c>
    </row>
    <row r="156" spans="1:12" ht="12">
      <c r="A156" s="18" t="s">
        <v>162</v>
      </c>
      <c r="B156" s="19">
        <v>13</v>
      </c>
      <c r="C156" s="10">
        <v>13</v>
      </c>
      <c r="D156" s="20">
        <v>13</v>
      </c>
      <c r="E156" s="9"/>
      <c r="G156" s="11"/>
      <c r="H156" s="24">
        <v>0</v>
      </c>
      <c r="I156" s="24">
        <v>0</v>
      </c>
      <c r="J156" s="25">
        <v>0</v>
      </c>
      <c r="K156" s="61">
        <v>1</v>
      </c>
      <c r="L156" s="17">
        <v>1</v>
      </c>
    </row>
    <row r="157" spans="1:12" ht="12">
      <c r="A157" s="18" t="s">
        <v>163</v>
      </c>
      <c r="B157" s="19">
        <v>480</v>
      </c>
      <c r="C157" s="10">
        <v>601</v>
      </c>
      <c r="D157" s="20">
        <v>681.6666666666666</v>
      </c>
      <c r="E157" s="21">
        <v>7</v>
      </c>
      <c r="F157" s="22">
        <v>9.3</v>
      </c>
      <c r="G157" s="23">
        <v>11</v>
      </c>
      <c r="H157" s="24">
        <v>0.014583333333333334</v>
      </c>
      <c r="I157" s="24">
        <v>0.015474209650582363</v>
      </c>
      <c r="J157" s="25">
        <v>0.016136919315403425</v>
      </c>
      <c r="K157" s="61">
        <v>263</v>
      </c>
      <c r="L157" s="17">
        <v>384</v>
      </c>
    </row>
    <row r="158" spans="1:12" ht="12">
      <c r="A158" s="18" t="s">
        <v>164</v>
      </c>
      <c r="B158" s="19">
        <v>155</v>
      </c>
      <c r="C158" s="10">
        <v>163</v>
      </c>
      <c r="D158" s="20">
        <v>168.33333333333334</v>
      </c>
      <c r="E158" s="28"/>
      <c r="F158" s="22">
        <v>2.3</v>
      </c>
      <c r="G158" s="23"/>
      <c r="H158" s="24">
        <v>0</v>
      </c>
      <c r="I158" s="24">
        <v>0.014110429447852759</v>
      </c>
      <c r="J158" s="25">
        <v>0</v>
      </c>
      <c r="K158" s="61">
        <v>4</v>
      </c>
      <c r="L158" s="17">
        <v>12</v>
      </c>
    </row>
    <row r="159" spans="1:12" ht="12">
      <c r="A159" s="33" t="s">
        <v>165</v>
      </c>
      <c r="B159" s="30">
        <v>1218</v>
      </c>
      <c r="C159" s="10">
        <v>3001</v>
      </c>
      <c r="D159" s="20">
        <v>4189.666666666667</v>
      </c>
      <c r="E159" s="21">
        <v>6</v>
      </c>
      <c r="F159" s="22">
        <v>7.5</v>
      </c>
      <c r="G159" s="23">
        <v>7</v>
      </c>
      <c r="H159" s="24">
        <v>0.0049261083743842365</v>
      </c>
      <c r="I159" s="24">
        <v>0.002499166944351883</v>
      </c>
      <c r="J159" s="25">
        <v>0.0016707773092529236</v>
      </c>
      <c r="K159" s="61">
        <v>168</v>
      </c>
      <c r="L159" s="17">
        <v>1951</v>
      </c>
    </row>
    <row r="160" spans="1:12" ht="12">
      <c r="A160" s="33" t="s">
        <v>166</v>
      </c>
      <c r="B160" s="30">
        <v>304</v>
      </c>
      <c r="C160" s="10">
        <v>559</v>
      </c>
      <c r="D160" s="20">
        <v>729</v>
      </c>
      <c r="E160" s="21">
        <v>2</v>
      </c>
      <c r="F160" s="22">
        <v>3.4</v>
      </c>
      <c r="G160" s="23">
        <v>3</v>
      </c>
      <c r="H160" s="24">
        <v>0.006578947368421052</v>
      </c>
      <c r="I160" s="24">
        <v>0.006082289803220036</v>
      </c>
      <c r="J160" s="25">
        <v>0.00411522633744856</v>
      </c>
      <c r="K160" s="61">
        <v>4</v>
      </c>
      <c r="L160" s="17">
        <v>259</v>
      </c>
    </row>
    <row r="161" spans="1:12" ht="12">
      <c r="A161" s="18" t="s">
        <v>167</v>
      </c>
      <c r="B161" s="19">
        <v>151</v>
      </c>
      <c r="C161" s="10">
        <v>305</v>
      </c>
      <c r="D161" s="20">
        <v>407.6666666666667</v>
      </c>
      <c r="E161" s="21">
        <v>4</v>
      </c>
      <c r="F161" s="22">
        <v>1.3</v>
      </c>
      <c r="G161" s="23">
        <v>4</v>
      </c>
      <c r="H161" s="24">
        <v>0.026490066225165563</v>
      </c>
      <c r="I161" s="24">
        <v>0.0042622950819672135</v>
      </c>
      <c r="J161" s="25">
        <v>0.009811937857726901</v>
      </c>
      <c r="K161" s="61">
        <v>85</v>
      </c>
      <c r="L161" s="17">
        <v>239</v>
      </c>
    </row>
    <row r="162" spans="1:12" ht="12">
      <c r="A162" s="18" t="s">
        <v>168</v>
      </c>
      <c r="B162" s="19">
        <v>728</v>
      </c>
      <c r="C162" s="10">
        <v>712</v>
      </c>
      <c r="D162" s="20">
        <v>701.3333333333334</v>
      </c>
      <c r="E162" s="21">
        <v>4</v>
      </c>
      <c r="F162" s="22">
        <v>5.5</v>
      </c>
      <c r="G162" s="23">
        <v>14</v>
      </c>
      <c r="H162" s="24">
        <v>0.005494505494505495</v>
      </c>
      <c r="I162" s="24">
        <v>0.007724719101123595</v>
      </c>
      <c r="J162" s="25">
        <v>0.019961977186311788</v>
      </c>
      <c r="K162" s="61">
        <v>455</v>
      </c>
      <c r="L162" s="17">
        <v>439</v>
      </c>
    </row>
    <row r="163" spans="1:12" ht="12">
      <c r="A163" s="18" t="s">
        <v>169</v>
      </c>
      <c r="B163" s="30">
        <v>43203</v>
      </c>
      <c r="C163" s="10">
        <v>42712</v>
      </c>
      <c r="D163" s="20">
        <v>42384.666666666664</v>
      </c>
      <c r="E163" s="21">
        <v>45</v>
      </c>
      <c r="F163" s="22">
        <v>43.2</v>
      </c>
      <c r="G163" s="23">
        <v>34</v>
      </c>
      <c r="H163" s="24">
        <v>0.0010415943337268245</v>
      </c>
      <c r="I163" s="24">
        <v>0.001011425360554411</v>
      </c>
      <c r="J163" s="25">
        <v>0.0008021768878682543</v>
      </c>
      <c r="K163" s="61">
        <v>780</v>
      </c>
      <c r="L163" s="17">
        <v>289</v>
      </c>
    </row>
    <row r="164" spans="1:12" ht="12">
      <c r="A164" s="18" t="s">
        <v>170</v>
      </c>
      <c r="B164" s="19">
        <v>203</v>
      </c>
      <c r="C164" s="10">
        <v>370</v>
      </c>
      <c r="D164" s="20">
        <v>481.3333333333333</v>
      </c>
      <c r="E164" s="21">
        <v>3</v>
      </c>
      <c r="F164" s="22">
        <v>2</v>
      </c>
      <c r="G164" s="23">
        <v>2</v>
      </c>
      <c r="H164" s="24">
        <v>0.014778325123152709</v>
      </c>
      <c r="I164" s="24">
        <v>0.005405405405405406</v>
      </c>
      <c r="J164" s="25">
        <v>0.004155124653739612</v>
      </c>
      <c r="K164" s="61">
        <v>54</v>
      </c>
      <c r="L164" s="17">
        <v>221</v>
      </c>
    </row>
    <row r="165" spans="1:12" ht="12">
      <c r="A165" s="18" t="s">
        <v>171</v>
      </c>
      <c r="B165" s="19">
        <v>81</v>
      </c>
      <c r="C165" s="10">
        <v>131</v>
      </c>
      <c r="D165" s="20">
        <v>164.33333333333334</v>
      </c>
      <c r="E165" s="21">
        <v>2</v>
      </c>
      <c r="F165" s="22">
        <v>0.5</v>
      </c>
      <c r="G165" s="23">
        <v>5</v>
      </c>
      <c r="H165" s="24">
        <v>0.024691358024691357</v>
      </c>
      <c r="I165" s="24">
        <v>0.003816793893129771</v>
      </c>
      <c r="J165" s="25">
        <v>0.030425963488843813</v>
      </c>
      <c r="K165" s="61">
        <v>28</v>
      </c>
      <c r="L165" s="17">
        <v>78</v>
      </c>
    </row>
    <row r="166" spans="1:12" ht="12">
      <c r="A166" s="18" t="s">
        <v>172</v>
      </c>
      <c r="B166" s="19">
        <v>13</v>
      </c>
      <c r="C166" s="27"/>
      <c r="D166" s="20">
        <v>-8.666666666666666</v>
      </c>
      <c r="E166" s="21">
        <v>1</v>
      </c>
      <c r="F166" s="22"/>
      <c r="G166" s="23"/>
      <c r="H166" s="24">
        <v>0.07692307692307693</v>
      </c>
      <c r="I166" s="24"/>
      <c r="J166" s="25">
        <v>0</v>
      </c>
      <c r="K166" s="61">
        <v>1</v>
      </c>
      <c r="L166" s="17">
        <v>-12</v>
      </c>
    </row>
    <row r="167" spans="1:12" ht="12">
      <c r="A167" s="18" t="s">
        <v>173</v>
      </c>
      <c r="B167" s="19">
        <v>1027</v>
      </c>
      <c r="C167" s="10">
        <v>1609</v>
      </c>
      <c r="D167" s="20">
        <v>1997</v>
      </c>
      <c r="E167" s="21">
        <v>6</v>
      </c>
      <c r="F167" s="22">
        <v>8.5</v>
      </c>
      <c r="G167" s="23">
        <v>11</v>
      </c>
      <c r="H167" s="24">
        <v>0.005842259006815969</v>
      </c>
      <c r="I167" s="24">
        <v>0.0052827843380981974</v>
      </c>
      <c r="J167" s="25">
        <v>0.005508262393590386</v>
      </c>
      <c r="K167" s="61">
        <v>503</v>
      </c>
      <c r="L167" s="17">
        <v>1085</v>
      </c>
    </row>
    <row r="168" spans="1:12" ht="12">
      <c r="A168" s="18" t="s">
        <v>174</v>
      </c>
      <c r="B168" s="19">
        <v>21</v>
      </c>
      <c r="C168" s="10">
        <v>47</v>
      </c>
      <c r="D168" s="20">
        <v>64.33333333333333</v>
      </c>
      <c r="E168" s="9"/>
      <c r="G168" s="11"/>
      <c r="H168" s="24">
        <v>0</v>
      </c>
      <c r="I168" s="24">
        <v>0</v>
      </c>
      <c r="J168" s="25">
        <v>0</v>
      </c>
      <c r="K168" s="61">
        <v>17</v>
      </c>
      <c r="L168" s="17">
        <v>43</v>
      </c>
    </row>
    <row r="169" spans="1:12" ht="12">
      <c r="A169" s="18" t="s">
        <v>175</v>
      </c>
      <c r="B169" s="19">
        <v>347</v>
      </c>
      <c r="C169" s="10">
        <v>396</v>
      </c>
      <c r="D169" s="20">
        <v>428.6666666666667</v>
      </c>
      <c r="E169" s="9"/>
      <c r="G169" s="11"/>
      <c r="H169" s="24">
        <v>0</v>
      </c>
      <c r="I169" s="24">
        <v>0</v>
      </c>
      <c r="J169" s="25">
        <v>0</v>
      </c>
      <c r="K169" s="61">
        <v>43</v>
      </c>
      <c r="L169" s="17">
        <v>92</v>
      </c>
    </row>
    <row r="170" spans="1:12" ht="12">
      <c r="A170" s="18" t="s">
        <v>176</v>
      </c>
      <c r="B170" s="19">
        <v>121</v>
      </c>
      <c r="C170" s="10">
        <v>164</v>
      </c>
      <c r="D170" s="20">
        <v>192.66666666666666</v>
      </c>
      <c r="E170" s="9"/>
      <c r="G170" s="11"/>
      <c r="H170" s="24">
        <v>0</v>
      </c>
      <c r="I170" s="24">
        <v>0</v>
      </c>
      <c r="J170" s="25">
        <v>0</v>
      </c>
      <c r="K170" s="61">
        <v>9</v>
      </c>
      <c r="L170" s="17">
        <v>52</v>
      </c>
    </row>
    <row r="171" spans="1:12" ht="12">
      <c r="A171" s="18" t="s">
        <v>177</v>
      </c>
      <c r="B171" s="19">
        <v>111</v>
      </c>
      <c r="C171" s="10">
        <v>173</v>
      </c>
      <c r="D171" s="20">
        <v>214.33333333333334</v>
      </c>
      <c r="E171" s="28"/>
      <c r="F171" s="22">
        <v>0.1</v>
      </c>
      <c r="G171" s="23"/>
      <c r="H171" s="24">
        <v>0</v>
      </c>
      <c r="I171" s="24">
        <v>0.0005780346820809249</v>
      </c>
      <c r="J171" s="25">
        <v>0</v>
      </c>
      <c r="K171" s="61">
        <v>28</v>
      </c>
      <c r="L171" s="17">
        <v>90</v>
      </c>
    </row>
    <row r="172" spans="1:12" ht="12">
      <c r="A172" s="18" t="s">
        <v>178</v>
      </c>
      <c r="B172" s="30">
        <v>1252</v>
      </c>
      <c r="C172" s="10">
        <v>2086</v>
      </c>
      <c r="D172" s="20">
        <v>2642</v>
      </c>
      <c r="E172" s="21">
        <v>12</v>
      </c>
      <c r="F172" s="22">
        <v>13.6</v>
      </c>
      <c r="G172" s="23">
        <v>15</v>
      </c>
      <c r="H172" s="24">
        <v>0.009584664536741214</v>
      </c>
      <c r="I172" s="24">
        <v>0.006519654841802493</v>
      </c>
      <c r="J172" s="25">
        <v>0.005677517032551098</v>
      </c>
      <c r="K172" s="61">
        <v>71</v>
      </c>
      <c r="L172" s="17">
        <v>905</v>
      </c>
    </row>
    <row r="173" spans="1:12" ht="12">
      <c r="A173" s="18" t="s">
        <v>179</v>
      </c>
      <c r="B173" s="30">
        <v>2586</v>
      </c>
      <c r="C173" s="10">
        <v>2993</v>
      </c>
      <c r="D173" s="20">
        <v>3264.3333333333335</v>
      </c>
      <c r="E173" s="21">
        <v>1</v>
      </c>
      <c r="F173" s="22">
        <v>1.5</v>
      </c>
      <c r="G173" s="23">
        <v>1</v>
      </c>
      <c r="H173" s="24">
        <v>0.0003866976024748647</v>
      </c>
      <c r="I173" s="24">
        <v>0.0005011693952555964</v>
      </c>
      <c r="J173" s="25">
        <v>0.00030634126416828345</v>
      </c>
      <c r="K173" s="61">
        <v>843</v>
      </c>
      <c r="L173" s="17">
        <v>1250</v>
      </c>
    </row>
    <row r="174" spans="1:12" ht="12">
      <c r="A174" s="18" t="s">
        <v>180</v>
      </c>
      <c r="B174" s="19"/>
      <c r="C174" s="34">
        <v>2</v>
      </c>
      <c r="D174" s="20">
        <v>3.333333333333333</v>
      </c>
      <c r="E174" s="9"/>
      <c r="G174" s="11"/>
      <c r="H174" s="24"/>
      <c r="I174" s="24">
        <v>0</v>
      </c>
      <c r="J174" s="25">
        <v>0</v>
      </c>
      <c r="K174" s="61">
        <v>0</v>
      </c>
      <c r="L174" s="17">
        <v>2</v>
      </c>
    </row>
    <row r="175" spans="1:12" ht="12">
      <c r="A175" s="18" t="s">
        <v>181</v>
      </c>
      <c r="B175" s="19">
        <v>921</v>
      </c>
      <c r="C175" s="10">
        <v>1708</v>
      </c>
      <c r="D175" s="20">
        <v>2232.6666666666665</v>
      </c>
      <c r="E175" s="21">
        <v>1</v>
      </c>
      <c r="F175" s="22">
        <v>5.7</v>
      </c>
      <c r="G175" s="23">
        <v>5</v>
      </c>
      <c r="H175" s="24">
        <v>0.0010857763300760044</v>
      </c>
      <c r="I175" s="24">
        <v>0.0033372365339578453</v>
      </c>
      <c r="J175" s="25">
        <v>0.002239474469991042</v>
      </c>
      <c r="K175" s="61">
        <v>490</v>
      </c>
      <c r="L175" s="17">
        <v>1277</v>
      </c>
    </row>
    <row r="176" spans="1:12" ht="12">
      <c r="A176" s="18" t="s">
        <v>182</v>
      </c>
      <c r="B176" s="19">
        <v>1</v>
      </c>
      <c r="C176" s="10">
        <v>1</v>
      </c>
      <c r="D176" s="20">
        <v>1</v>
      </c>
      <c r="E176" s="9"/>
      <c r="G176" s="11"/>
      <c r="H176" s="24">
        <v>0</v>
      </c>
      <c r="I176" s="24">
        <v>0</v>
      </c>
      <c r="J176" s="25">
        <v>0</v>
      </c>
      <c r="K176" s="61">
        <v>0</v>
      </c>
      <c r="L176" s="17">
        <v>0</v>
      </c>
    </row>
    <row r="177" spans="1:12" ht="12">
      <c r="A177" s="18" t="s">
        <v>183</v>
      </c>
      <c r="B177" s="19"/>
      <c r="C177" s="10">
        <v>30</v>
      </c>
      <c r="D177" s="20">
        <v>50</v>
      </c>
      <c r="E177" s="9"/>
      <c r="G177" s="11"/>
      <c r="H177" s="24"/>
      <c r="I177" s="24">
        <v>0</v>
      </c>
      <c r="J177" s="25">
        <v>0</v>
      </c>
      <c r="K177" s="61">
        <v>0</v>
      </c>
      <c r="L177" s="17">
        <v>30</v>
      </c>
    </row>
    <row r="178" spans="1:12" ht="12">
      <c r="A178" s="18" t="s">
        <v>184</v>
      </c>
      <c r="B178" s="19">
        <v>43</v>
      </c>
      <c r="C178" s="27"/>
      <c r="D178" s="20">
        <v>-28.666666666666668</v>
      </c>
      <c r="E178" s="9"/>
      <c r="G178" s="11"/>
      <c r="H178" s="24">
        <v>0</v>
      </c>
      <c r="I178" s="24"/>
      <c r="J178" s="25">
        <v>0</v>
      </c>
      <c r="K178" s="61">
        <v>7</v>
      </c>
      <c r="L178" s="17">
        <v>-36</v>
      </c>
    </row>
    <row r="179" spans="1:12" ht="12">
      <c r="A179" s="18" t="s">
        <v>185</v>
      </c>
      <c r="B179" s="19">
        <v>190</v>
      </c>
      <c r="C179" s="10">
        <v>167</v>
      </c>
      <c r="D179" s="20">
        <v>151.66666666666666</v>
      </c>
      <c r="E179" s="9"/>
      <c r="G179" s="11"/>
      <c r="H179" s="24">
        <v>0</v>
      </c>
      <c r="I179" s="24">
        <v>0</v>
      </c>
      <c r="J179" s="25">
        <v>0</v>
      </c>
      <c r="K179" s="61">
        <v>4</v>
      </c>
      <c r="L179" s="17">
        <v>-19</v>
      </c>
    </row>
    <row r="180" spans="1:12" ht="12">
      <c r="A180" s="33" t="s">
        <v>186</v>
      </c>
      <c r="B180" s="19">
        <v>3312</v>
      </c>
      <c r="C180" s="10">
        <v>3591</v>
      </c>
      <c r="D180" s="20">
        <v>3777</v>
      </c>
      <c r="E180" s="21">
        <v>47</v>
      </c>
      <c r="F180" s="22">
        <v>63.1</v>
      </c>
      <c r="G180" s="23">
        <v>74</v>
      </c>
      <c r="H180" s="24">
        <v>0.014190821256038648</v>
      </c>
      <c r="I180" s="24">
        <v>0.017571707045391256</v>
      </c>
      <c r="J180" s="25">
        <v>0.019592268996558113</v>
      </c>
      <c r="K180" s="61">
        <v>1099</v>
      </c>
      <c r="L180" s="17">
        <v>1378</v>
      </c>
    </row>
    <row r="181" spans="1:12" ht="12">
      <c r="A181" s="18" t="s">
        <v>187</v>
      </c>
      <c r="B181" s="30">
        <v>40403</v>
      </c>
      <c r="C181" s="10">
        <v>39954</v>
      </c>
      <c r="D181" s="20">
        <v>39654.666666666664</v>
      </c>
      <c r="E181" s="21">
        <v>250</v>
      </c>
      <c r="F181" s="22">
        <v>197.5</v>
      </c>
      <c r="G181" s="23">
        <v>179</v>
      </c>
      <c r="H181" s="24">
        <v>0.006187659332227805</v>
      </c>
      <c r="I181" s="24">
        <v>0.004943184662361716</v>
      </c>
      <c r="J181" s="25">
        <v>0.004513970612958542</v>
      </c>
      <c r="K181" s="61">
        <v>9845</v>
      </c>
      <c r="L181" s="17">
        <v>9396</v>
      </c>
    </row>
    <row r="182" spans="1:12" ht="12">
      <c r="A182" s="18" t="s">
        <v>188</v>
      </c>
      <c r="B182" s="19">
        <v>6</v>
      </c>
      <c r="C182" s="10">
        <v>18</v>
      </c>
      <c r="D182" s="20">
        <v>26</v>
      </c>
      <c r="E182" s="9"/>
      <c r="G182" s="11"/>
      <c r="H182" s="24">
        <v>0</v>
      </c>
      <c r="I182" s="24">
        <v>0</v>
      </c>
      <c r="J182" s="25">
        <v>0</v>
      </c>
      <c r="K182" s="61">
        <v>2</v>
      </c>
      <c r="L182" s="17">
        <v>14</v>
      </c>
    </row>
    <row r="183" spans="1:12" ht="12">
      <c r="A183" s="31" t="s">
        <v>189</v>
      </c>
      <c r="B183" s="19">
        <v>1728</v>
      </c>
      <c r="C183" s="10">
        <v>2458</v>
      </c>
      <c r="D183" s="20">
        <v>2944.6666666666665</v>
      </c>
      <c r="E183" s="21">
        <v>9</v>
      </c>
      <c r="F183" s="22">
        <v>5.4</v>
      </c>
      <c r="G183" s="23">
        <v>7</v>
      </c>
      <c r="H183" s="24">
        <v>0.005208333333333333</v>
      </c>
      <c r="I183" s="24">
        <v>0.0021969080553295365</v>
      </c>
      <c r="J183" s="25">
        <v>0.002377179080824089</v>
      </c>
      <c r="K183" s="61">
        <v>512</v>
      </c>
      <c r="L183" s="17">
        <v>1242</v>
      </c>
    </row>
    <row r="184" spans="1:12" ht="12">
      <c r="A184" s="18" t="s">
        <v>190</v>
      </c>
      <c r="B184" s="19">
        <v>95</v>
      </c>
      <c r="C184" s="10">
        <v>86</v>
      </c>
      <c r="D184" s="20">
        <v>80</v>
      </c>
      <c r="E184" s="9"/>
      <c r="G184" s="11"/>
      <c r="H184" s="24">
        <v>0</v>
      </c>
      <c r="I184" s="24">
        <v>0</v>
      </c>
      <c r="J184" s="25">
        <v>0</v>
      </c>
      <c r="K184" s="61">
        <v>20</v>
      </c>
      <c r="L184" s="17">
        <v>11</v>
      </c>
    </row>
    <row r="185" spans="1:12" ht="12">
      <c r="A185" s="18" t="s">
        <v>191</v>
      </c>
      <c r="B185" s="19"/>
      <c r="C185" s="10">
        <v>1</v>
      </c>
      <c r="D185" s="20">
        <v>1.6666666666666665</v>
      </c>
      <c r="E185" s="9"/>
      <c r="G185" s="11"/>
      <c r="H185" s="24"/>
      <c r="I185" s="24">
        <v>0</v>
      </c>
      <c r="J185" s="25">
        <v>0</v>
      </c>
      <c r="K185" s="61">
        <v>0</v>
      </c>
      <c r="L185" s="17">
        <v>1</v>
      </c>
    </row>
    <row r="186" spans="1:12" ht="12">
      <c r="A186" s="18" t="s">
        <v>192</v>
      </c>
      <c r="B186" s="19">
        <v>297</v>
      </c>
      <c r="C186" s="10">
        <v>401</v>
      </c>
      <c r="D186" s="20">
        <v>470.3333333333333</v>
      </c>
      <c r="E186" s="21">
        <v>21</v>
      </c>
      <c r="F186" s="22">
        <v>7.3</v>
      </c>
      <c r="G186" s="23">
        <v>1</v>
      </c>
      <c r="H186" s="24">
        <v>0.0707070707070707</v>
      </c>
      <c r="I186" s="24">
        <v>0.01820448877805486</v>
      </c>
      <c r="J186" s="25">
        <v>0.0021261516654854716</v>
      </c>
      <c r="K186" s="61">
        <v>57</v>
      </c>
      <c r="L186" s="17">
        <v>161</v>
      </c>
    </row>
    <row r="187" spans="1:12" ht="12">
      <c r="A187" s="18" t="s">
        <v>193</v>
      </c>
      <c r="B187" s="30">
        <v>25982</v>
      </c>
      <c r="C187" s="10">
        <v>25126</v>
      </c>
      <c r="D187" s="20">
        <v>24555.333333333332</v>
      </c>
      <c r="E187" s="21">
        <v>30</v>
      </c>
      <c r="F187" s="22">
        <v>25.6</v>
      </c>
      <c r="G187" s="23">
        <v>19</v>
      </c>
      <c r="H187" s="24">
        <v>0.001154645523824186</v>
      </c>
      <c r="I187" s="24">
        <v>0.0010188649207991721</v>
      </c>
      <c r="J187" s="25">
        <v>0.0007737626584855972</v>
      </c>
      <c r="K187" s="61">
        <v>361</v>
      </c>
      <c r="L187" s="17">
        <v>-495</v>
      </c>
    </row>
    <row r="188" spans="1:12" ht="12">
      <c r="A188" s="18" t="s">
        <v>194</v>
      </c>
      <c r="B188" s="19">
        <v>3</v>
      </c>
      <c r="C188" s="10">
        <v>2</v>
      </c>
      <c r="D188" s="20">
        <v>1.3333333333333335</v>
      </c>
      <c r="E188" s="9"/>
      <c r="G188" s="11">
        <v>1</v>
      </c>
      <c r="H188" s="24">
        <v>0</v>
      </c>
      <c r="I188" s="24">
        <v>0</v>
      </c>
      <c r="J188" s="25">
        <v>0.75</v>
      </c>
      <c r="K188" s="61">
        <v>1</v>
      </c>
      <c r="L188" s="17">
        <v>0</v>
      </c>
    </row>
    <row r="189" spans="1:12" ht="12">
      <c r="A189" s="18" t="s">
        <v>195</v>
      </c>
      <c r="B189" s="30">
        <v>11476</v>
      </c>
      <c r="C189" s="10">
        <v>11235</v>
      </c>
      <c r="D189" s="20">
        <v>11074.333333333334</v>
      </c>
      <c r="E189" s="21">
        <v>10</v>
      </c>
      <c r="F189" s="22">
        <v>6.4</v>
      </c>
      <c r="G189" s="23">
        <v>2</v>
      </c>
      <c r="H189" s="24">
        <v>0.000871383757406762</v>
      </c>
      <c r="I189" s="24">
        <v>0.0005696484201157099</v>
      </c>
      <c r="J189" s="25">
        <v>0.00018059777864732262</v>
      </c>
      <c r="K189" s="61">
        <v>353</v>
      </c>
      <c r="L189" s="17">
        <v>112</v>
      </c>
    </row>
    <row r="190" spans="1:12" ht="12">
      <c r="A190" s="18" t="s">
        <v>196</v>
      </c>
      <c r="B190" s="19">
        <v>1079</v>
      </c>
      <c r="C190" s="10">
        <v>1116</v>
      </c>
      <c r="D190" s="20">
        <v>1140.6666666666667</v>
      </c>
      <c r="E190" s="21">
        <v>5</v>
      </c>
      <c r="F190" s="22">
        <v>0.7</v>
      </c>
      <c r="G190" s="23">
        <v>4</v>
      </c>
      <c r="H190" s="24">
        <v>0.004633920296570899</v>
      </c>
      <c r="I190" s="24">
        <v>0.0006272401433691756</v>
      </c>
      <c r="J190" s="25">
        <v>0.0035067212156633543</v>
      </c>
      <c r="K190" s="61">
        <v>297</v>
      </c>
      <c r="L190" s="17">
        <v>334</v>
      </c>
    </row>
    <row r="191" spans="1:12" ht="12">
      <c r="A191" s="18" t="s">
        <v>197</v>
      </c>
      <c r="B191" s="30">
        <v>3115</v>
      </c>
      <c r="C191" s="10">
        <v>3740</v>
      </c>
      <c r="D191" s="20">
        <v>4156.666666666667</v>
      </c>
      <c r="E191" s="21">
        <v>43</v>
      </c>
      <c r="F191" s="22">
        <v>36.5</v>
      </c>
      <c r="G191" s="23">
        <v>49</v>
      </c>
      <c r="H191" s="24">
        <v>0.013804173354735152</v>
      </c>
      <c r="I191" s="24">
        <v>0.009759358288770054</v>
      </c>
      <c r="J191" s="25">
        <v>0.011788291900561347</v>
      </c>
      <c r="K191" s="61">
        <v>1753</v>
      </c>
      <c r="L191" s="17">
        <v>2378</v>
      </c>
    </row>
    <row r="192" spans="1:12" ht="12">
      <c r="A192" s="18" t="s">
        <v>198</v>
      </c>
      <c r="B192" s="9"/>
      <c r="D192" s="20">
        <v>0</v>
      </c>
      <c r="E192" s="9"/>
      <c r="G192" s="11"/>
      <c r="H192" s="24"/>
      <c r="I192" s="24"/>
      <c r="J192" s="25"/>
      <c r="K192" s="10">
        <v>16</v>
      </c>
      <c r="L192" s="17">
        <v>16</v>
      </c>
    </row>
    <row r="193" spans="1:12" ht="12">
      <c r="A193" s="18" t="s">
        <v>199</v>
      </c>
      <c r="B193" s="19">
        <v>13</v>
      </c>
      <c r="C193" s="10">
        <v>36</v>
      </c>
      <c r="D193" s="20">
        <v>51.333333333333336</v>
      </c>
      <c r="E193" s="9"/>
      <c r="G193" s="11"/>
      <c r="H193" s="24">
        <v>0</v>
      </c>
      <c r="I193" s="24">
        <v>0</v>
      </c>
      <c r="J193" s="25">
        <v>0</v>
      </c>
      <c r="K193" s="61">
        <f>153</f>
        <v>153</v>
      </c>
      <c r="L193" s="17">
        <v>176</v>
      </c>
    </row>
    <row r="194" spans="1:12" ht="12">
      <c r="A194" s="18" t="s">
        <v>200</v>
      </c>
      <c r="B194" s="19">
        <v>151</v>
      </c>
      <c r="C194" s="10">
        <v>115</v>
      </c>
      <c r="D194" s="20">
        <v>91</v>
      </c>
      <c r="E194" s="9"/>
      <c r="G194" s="11">
        <v>1</v>
      </c>
      <c r="H194" s="24">
        <v>0</v>
      </c>
      <c r="I194" s="24">
        <v>0</v>
      </c>
      <c r="J194" s="25">
        <v>0.01098901098901099</v>
      </c>
      <c r="K194" s="61">
        <v>21</v>
      </c>
      <c r="L194" s="17">
        <v>-15</v>
      </c>
    </row>
    <row r="195" spans="1:12" ht="12">
      <c r="A195" s="18" t="s">
        <v>201</v>
      </c>
      <c r="B195" s="19">
        <v>72</v>
      </c>
      <c r="C195" s="10">
        <v>103</v>
      </c>
      <c r="D195" s="20">
        <v>123.66666666666667</v>
      </c>
      <c r="E195" s="28"/>
      <c r="F195" s="22">
        <v>0.5</v>
      </c>
      <c r="G195" s="23"/>
      <c r="H195" s="24">
        <v>0</v>
      </c>
      <c r="I195" s="24">
        <v>0.0048543689320388345</v>
      </c>
      <c r="J195" s="25">
        <v>0</v>
      </c>
      <c r="K195" s="61">
        <v>4</v>
      </c>
      <c r="L195" s="17">
        <v>35</v>
      </c>
    </row>
    <row r="196" spans="1:12" ht="12">
      <c r="A196" s="18" t="s">
        <v>202</v>
      </c>
      <c r="B196" s="19">
        <v>747</v>
      </c>
      <c r="C196" s="10">
        <v>731</v>
      </c>
      <c r="D196" s="20">
        <v>720.3333333333334</v>
      </c>
      <c r="E196" s="21">
        <v>2</v>
      </c>
      <c r="F196" s="22">
        <v>1.8</v>
      </c>
      <c r="G196" s="23">
        <v>3</v>
      </c>
      <c r="H196" s="24">
        <v>0.002677376171352075</v>
      </c>
      <c r="I196" s="24">
        <v>0.0024623803009575923</v>
      </c>
      <c r="J196" s="25">
        <v>0.0041647385469689956</v>
      </c>
      <c r="K196" s="61">
        <v>129</v>
      </c>
      <c r="L196" s="17">
        <v>113</v>
      </c>
    </row>
    <row r="197" spans="1:12" ht="12">
      <c r="A197" s="18" t="s">
        <v>203</v>
      </c>
      <c r="B197" s="19">
        <v>552</v>
      </c>
      <c r="C197" s="10">
        <v>668</v>
      </c>
      <c r="D197" s="20">
        <v>745.3333333333334</v>
      </c>
      <c r="E197" s="21">
        <v>1</v>
      </c>
      <c r="F197" s="22">
        <v>1.3</v>
      </c>
      <c r="G197" s="23">
        <v>2</v>
      </c>
      <c r="H197" s="24">
        <v>0.0018115942028985507</v>
      </c>
      <c r="I197" s="24">
        <v>0.0019461077844311378</v>
      </c>
      <c r="J197" s="25">
        <v>0.0026833631484794273</v>
      </c>
      <c r="K197" s="61">
        <v>23</v>
      </c>
      <c r="L197" s="17">
        <v>139</v>
      </c>
    </row>
    <row r="198" spans="1:12" ht="12">
      <c r="A198" s="18" t="s">
        <v>204</v>
      </c>
      <c r="B198" s="30">
        <v>4414</v>
      </c>
      <c r="C198" s="10">
        <v>4399</v>
      </c>
      <c r="D198" s="20">
        <v>4389</v>
      </c>
      <c r="E198" s="21">
        <v>1</v>
      </c>
      <c r="F198" s="22">
        <v>2.4</v>
      </c>
      <c r="G198" s="23"/>
      <c r="H198" s="24">
        <v>0.00022655188038060717</v>
      </c>
      <c r="I198" s="24">
        <v>0.0005455785405774039</v>
      </c>
      <c r="J198" s="25">
        <v>0</v>
      </c>
      <c r="K198" s="61">
        <v>17</v>
      </c>
      <c r="L198" s="17">
        <v>2</v>
      </c>
    </row>
    <row r="199" spans="1:12" ht="12">
      <c r="A199" s="18" t="s">
        <v>205</v>
      </c>
      <c r="B199" s="30">
        <v>1986</v>
      </c>
      <c r="C199" s="10">
        <v>2087</v>
      </c>
      <c r="D199" s="20">
        <v>2154.3333333333335</v>
      </c>
      <c r="E199" s="21">
        <v>4</v>
      </c>
      <c r="F199" s="22">
        <v>2.2</v>
      </c>
      <c r="G199" s="23"/>
      <c r="H199" s="24">
        <f aca="true" t="shared" si="0" ref="H199:J201">E199/B199</f>
        <v>0.002014098690835851</v>
      </c>
      <c r="I199" s="24">
        <f t="shared" si="0"/>
        <v>0.0010541447053186393</v>
      </c>
      <c r="J199" s="25">
        <f t="shared" si="0"/>
        <v>0</v>
      </c>
      <c r="K199" s="61">
        <v>71</v>
      </c>
      <c r="L199" s="17">
        <v>172</v>
      </c>
    </row>
    <row r="200" spans="1:12" ht="12">
      <c r="A200" s="27"/>
      <c r="B200" s="34"/>
      <c r="C200" s="10"/>
      <c r="D200" s="42"/>
      <c r="E200" s="43"/>
      <c r="F200" s="22"/>
      <c r="G200" s="22"/>
      <c r="H200" s="24"/>
      <c r="I200" s="24"/>
      <c r="J200" s="24"/>
      <c r="K200" s="34"/>
      <c r="L200" s="34"/>
    </row>
    <row r="201" spans="1:12" ht="12">
      <c r="A201" s="35" t="s">
        <v>206</v>
      </c>
      <c r="B201" s="36">
        <f aca="true" t="shared" si="1" ref="B201:G201">SUM(B4:B199)</f>
        <v>870862</v>
      </c>
      <c r="C201" s="37">
        <f t="shared" si="1"/>
        <v>971461</v>
      </c>
      <c r="D201" s="38">
        <f t="shared" si="1"/>
        <v>1038527.0000000001</v>
      </c>
      <c r="E201" s="36">
        <f t="shared" si="1"/>
        <v>3922</v>
      </c>
      <c r="F201" s="37">
        <f t="shared" si="1"/>
        <v>4196.099999999999</v>
      </c>
      <c r="G201" s="38">
        <f t="shared" si="1"/>
        <v>4502</v>
      </c>
      <c r="H201" s="39">
        <f t="shared" si="0"/>
        <v>0.004503583805470901</v>
      </c>
      <c r="I201" s="39">
        <f t="shared" si="0"/>
        <v>0.004319370515131333</v>
      </c>
      <c r="J201" s="40">
        <f t="shared" si="0"/>
        <v>0.004334985994586563</v>
      </c>
      <c r="K201" s="41">
        <f>SUM(K4:K199)</f>
        <v>99590</v>
      </c>
      <c r="L201" s="41">
        <f>SUM(L4:L199)</f>
        <v>200189</v>
      </c>
    </row>
    <row r="202" spans="1:12" ht="12">
      <c r="A202" s="27"/>
      <c r="B202" s="34"/>
      <c r="C202" s="10"/>
      <c r="D202" s="42"/>
      <c r="E202" s="43"/>
      <c r="F202" s="22"/>
      <c r="G202" s="22"/>
      <c r="H202" s="24"/>
      <c r="I202" s="24"/>
      <c r="J202" s="24"/>
      <c r="K202" s="24"/>
      <c r="L202" s="44"/>
    </row>
    <row r="203" spans="1:12" ht="12">
      <c r="A203" s="45" t="s">
        <v>207</v>
      </c>
      <c r="B203" s="46">
        <v>9574990</v>
      </c>
      <c r="C203" s="47">
        <v>9695418</v>
      </c>
      <c r="D203" s="48">
        <v>9775703.333333334</v>
      </c>
      <c r="E203" s="49">
        <v>5160</v>
      </c>
      <c r="F203" s="50">
        <v>5694.5</v>
      </c>
      <c r="G203" s="51">
        <v>6051</v>
      </c>
      <c r="H203" s="52">
        <f aca="true" t="shared" si="2" ref="H203:J204">E203/B203</f>
        <v>0.0005389039570798508</v>
      </c>
      <c r="I203" s="52">
        <f t="shared" si="2"/>
        <v>0.0005873392978002599</v>
      </c>
      <c r="J203" s="53">
        <f t="shared" si="2"/>
        <v>0.0006189835957242292</v>
      </c>
      <c r="K203" s="53"/>
      <c r="L203" s="54"/>
    </row>
    <row r="204" spans="1:12" ht="12">
      <c r="A204" s="45" t="s">
        <v>208</v>
      </c>
      <c r="B204" s="78">
        <f aca="true" t="shared" si="3" ref="B204:G204">B201+B203</f>
        <v>10445852</v>
      </c>
      <c r="C204" s="79">
        <f t="shared" si="3"/>
        <v>10666879</v>
      </c>
      <c r="D204" s="80">
        <f t="shared" si="3"/>
        <v>10814230.333333334</v>
      </c>
      <c r="E204" s="36">
        <f t="shared" si="3"/>
        <v>9082</v>
      </c>
      <c r="F204" s="37">
        <f t="shared" si="3"/>
        <v>9890.599999999999</v>
      </c>
      <c r="G204" s="38">
        <f t="shared" si="3"/>
        <v>10553</v>
      </c>
      <c r="H204" s="55">
        <f t="shared" si="2"/>
        <v>0.0008694360211115379</v>
      </c>
      <c r="I204" s="39">
        <f t="shared" si="2"/>
        <v>0.0009272252924215226</v>
      </c>
      <c r="J204" s="40">
        <f t="shared" si="2"/>
        <v>0.0009758438349025979</v>
      </c>
      <c r="K204" s="81"/>
      <c r="L204" s="56"/>
    </row>
    <row r="205" spans="1:12" ht="12">
      <c r="A205" s="57" t="s">
        <v>209</v>
      </c>
      <c r="B205" s="34"/>
      <c r="C205" s="34"/>
      <c r="D205" s="34"/>
      <c r="E205" s="34"/>
      <c r="F205" s="34"/>
      <c r="G205" s="34"/>
      <c r="H205" s="24"/>
      <c r="I205" s="24"/>
      <c r="J205" s="24"/>
      <c r="K205" s="24"/>
      <c r="L205" s="58"/>
    </row>
    <row r="206" spans="1:11" ht="12">
      <c r="A206" s="59" t="s">
        <v>210</v>
      </c>
      <c r="B206" s="34"/>
      <c r="C206" s="10"/>
      <c r="D206" s="42"/>
      <c r="E206" s="43"/>
      <c r="F206" s="22"/>
      <c r="G206" s="22"/>
      <c r="H206" s="24"/>
      <c r="I206" s="24"/>
      <c r="J206" s="24"/>
      <c r="K206" s="24"/>
    </row>
    <row r="207" spans="8:12" ht="12">
      <c r="H207" s="61"/>
      <c r="I207" s="61"/>
      <c r="J207" s="61"/>
      <c r="K207" s="61"/>
      <c r="L207" s="61"/>
    </row>
    <row r="208" spans="8:12" ht="12">
      <c r="H208" s="61"/>
      <c r="I208" s="61"/>
      <c r="J208" s="61"/>
      <c r="K208" s="61"/>
      <c r="L208" s="61"/>
    </row>
    <row r="209" spans="8:11" ht="12">
      <c r="H209" s="61"/>
      <c r="I209" s="61"/>
      <c r="J209" s="61"/>
      <c r="K209" s="61"/>
    </row>
    <row r="210" spans="8:11" ht="12">
      <c r="H210" s="61"/>
      <c r="I210" s="61"/>
      <c r="J210" s="61"/>
      <c r="K210" s="61"/>
    </row>
    <row r="211" spans="8:11" ht="12">
      <c r="H211" s="61"/>
      <c r="I211" s="61"/>
      <c r="J211" s="61"/>
      <c r="K211" s="61"/>
    </row>
    <row r="212" spans="8:11" ht="12">
      <c r="H212" s="61"/>
      <c r="I212" s="61"/>
      <c r="J212" s="61"/>
      <c r="K212" s="61"/>
    </row>
    <row r="213" spans="8:11" ht="12">
      <c r="H213" s="61"/>
      <c r="I213" s="61"/>
      <c r="J213" s="61"/>
      <c r="K213" s="61"/>
    </row>
    <row r="214" spans="8:11" ht="12">
      <c r="H214" s="61"/>
      <c r="I214" s="61"/>
      <c r="J214" s="61"/>
      <c r="K214" s="61"/>
    </row>
    <row r="215" spans="8:11" ht="12">
      <c r="H215" s="61"/>
      <c r="I215" s="61"/>
      <c r="J215" s="61"/>
      <c r="K215" s="61"/>
    </row>
    <row r="216" spans="8:11" ht="12">
      <c r="H216" s="61"/>
      <c r="I216" s="61"/>
      <c r="J216" s="61"/>
      <c r="K216" s="61"/>
    </row>
    <row r="217" spans="8:11" ht="12">
      <c r="H217" s="61"/>
      <c r="I217" s="61"/>
      <c r="J217" s="61"/>
      <c r="K217" s="61"/>
    </row>
    <row r="218" spans="8:11" ht="12">
      <c r="H218" s="61"/>
      <c r="I218" s="61"/>
      <c r="J218" s="61"/>
      <c r="K218" s="61"/>
    </row>
    <row r="219" spans="8:11" ht="12">
      <c r="H219" s="61"/>
      <c r="I219" s="61"/>
      <c r="J219" s="61"/>
      <c r="K219" s="61"/>
    </row>
    <row r="220" spans="8:11" ht="12">
      <c r="H220" s="61"/>
      <c r="I220" s="61"/>
      <c r="J220" s="61"/>
      <c r="K220" s="61"/>
    </row>
    <row r="221" spans="8:11" ht="12">
      <c r="H221" s="61"/>
      <c r="I221" s="61"/>
      <c r="J221" s="61"/>
      <c r="K221" s="61"/>
    </row>
    <row r="222" spans="8:11" ht="12">
      <c r="H222" s="61"/>
      <c r="I222" s="61"/>
      <c r="J222" s="61"/>
      <c r="K222" s="61"/>
    </row>
    <row r="223" spans="8:11" ht="12">
      <c r="H223" s="61"/>
      <c r="I223" s="61"/>
      <c r="J223" s="61"/>
      <c r="K223" s="61"/>
    </row>
    <row r="224" spans="8:11" ht="12">
      <c r="H224" s="61"/>
      <c r="I224" s="61"/>
      <c r="J224" s="61"/>
      <c r="K224" s="61"/>
    </row>
    <row r="225" spans="8:11" ht="12">
      <c r="H225" s="61"/>
      <c r="I225" s="61"/>
      <c r="J225" s="61"/>
      <c r="K225" s="61"/>
    </row>
    <row r="226" spans="8:11" ht="12">
      <c r="H226" s="61"/>
      <c r="I226" s="61"/>
      <c r="J226" s="61"/>
      <c r="K226" s="61"/>
    </row>
    <row r="227" spans="8:11" ht="12">
      <c r="H227" s="61"/>
      <c r="I227" s="61"/>
      <c r="J227" s="61"/>
      <c r="K227" s="61"/>
    </row>
  </sheetData>
  <autoFilter ref="A3:K3"/>
  <mergeCells count="4">
    <mergeCell ref="B2:D2"/>
    <mergeCell ref="E2:G2"/>
    <mergeCell ref="H2:J2"/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2010-03-05T12:40:31Z</dcterms:created>
  <dcterms:modified xsi:type="dcterms:W3CDTF">2010-05-30T18:34:42Z</dcterms:modified>
  <cp:category/>
  <cp:version/>
  <cp:contentType/>
  <cp:contentStatus/>
</cp:coreProperties>
</file>