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2755" windowHeight="1026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'Blad1'!$B$2:$T$2</definedName>
  </definedNames>
  <calcPr fullCalcOnLoad="1"/>
</workbook>
</file>

<file path=xl/sharedStrings.xml><?xml version="1.0" encoding="utf-8"?>
<sst xmlns="http://schemas.openxmlformats.org/spreadsheetml/2006/main" count="636" uniqueCount="622">
  <si>
    <t>NIS code</t>
  </si>
  <si>
    <t>Aalst (Aalst)</t>
  </si>
  <si>
    <t>Aalter</t>
  </si>
  <si>
    <t>Aarlen</t>
  </si>
  <si>
    <t>Aarschot</t>
  </si>
  <si>
    <t>Aartselaar</t>
  </si>
  <si>
    <t>Aat</t>
  </si>
  <si>
    <t>Affligem</t>
  </si>
  <si>
    <t>Aiseau-Presles</t>
  </si>
  <si>
    <t>Alken</t>
  </si>
  <si>
    <t>Alveringem</t>
  </si>
  <si>
    <t>Amay</t>
  </si>
  <si>
    <t>Amel</t>
  </si>
  <si>
    <t>Andenne</t>
  </si>
  <si>
    <t>Anderlecht</t>
  </si>
  <si>
    <t>Anderlues</t>
  </si>
  <si>
    <t>Anhée</t>
  </si>
  <si>
    <t>Ans</t>
  </si>
  <si>
    <t>Anthisnes</t>
  </si>
  <si>
    <t>Antoing</t>
  </si>
  <si>
    <t>Antwerpen</t>
  </si>
  <si>
    <t>Anzegem</t>
  </si>
  <si>
    <t>Ardooie</t>
  </si>
  <si>
    <t>Arendonk</t>
  </si>
  <si>
    <t>As</t>
  </si>
  <si>
    <t>Asse</t>
  </si>
  <si>
    <t>Assenede</t>
  </si>
  <si>
    <t>Assesse</t>
  </si>
  <si>
    <t>Attert</t>
  </si>
  <si>
    <t>Aubange</t>
  </si>
  <si>
    <t>Aubel</t>
  </si>
  <si>
    <t>Avelgem</t>
  </si>
  <si>
    <t>Awans</t>
  </si>
  <si>
    <t>Aywaille</t>
  </si>
  <si>
    <t>Baarle-Hertog</t>
  </si>
  <si>
    <t>Baelen</t>
  </si>
  <si>
    <t>Balen</t>
  </si>
  <si>
    <t>Bastenaken</t>
  </si>
  <si>
    <t>Beaumont</t>
  </si>
  <si>
    <t>Beauraing</t>
  </si>
  <si>
    <t>Beernem</t>
  </si>
  <si>
    <t>Beerse</t>
  </si>
  <si>
    <t>Beersel</t>
  </si>
  <si>
    <t>Begijnendijk</t>
  </si>
  <si>
    <t>Bekkevoort</t>
  </si>
  <si>
    <t>Beloeil</t>
  </si>
  <si>
    <t>Bergen</t>
  </si>
  <si>
    <t>Beringen</t>
  </si>
  <si>
    <t>Berlaar</t>
  </si>
  <si>
    <t>Berlare</t>
  </si>
  <si>
    <t>Berloz</t>
  </si>
  <si>
    <t>Bernissart</t>
  </si>
  <si>
    <t>Bertem</t>
  </si>
  <si>
    <t>Bertogne</t>
  </si>
  <si>
    <t>Bertrix</t>
  </si>
  <si>
    <t>Bevekom</t>
  </si>
  <si>
    <t>Bever</t>
  </si>
  <si>
    <t>Beveren (Sint-Niklaas)</t>
  </si>
  <si>
    <t>Beyne-Heusay</t>
  </si>
  <si>
    <t>Bierbeek</t>
  </si>
  <si>
    <t>Bièvre</t>
  </si>
  <si>
    <t>Bilzen</t>
  </si>
  <si>
    <t>Binche</t>
  </si>
  <si>
    <t>Bitsingen</t>
  </si>
  <si>
    <t>Blankenberge</t>
  </si>
  <si>
    <t>Blégny</t>
  </si>
  <si>
    <t>Bocholt</t>
  </si>
  <si>
    <t>Boechout</t>
  </si>
  <si>
    <t>Bonheiden</t>
  </si>
  <si>
    <t>Boom</t>
  </si>
  <si>
    <t>Boortmeerbeek</t>
  </si>
  <si>
    <t>Borgloon</t>
  </si>
  <si>
    <t>Borgworm</t>
  </si>
  <si>
    <t>Bornem</t>
  </si>
  <si>
    <t>Borsbeek</t>
  </si>
  <si>
    <t>Bouillon</t>
  </si>
  <si>
    <t>Boussu</t>
  </si>
  <si>
    <t>Boutersem</t>
  </si>
  <si>
    <t>Braives</t>
  </si>
  <si>
    <t>Brakel</t>
  </si>
  <si>
    <t>Brasschaat</t>
  </si>
  <si>
    <t>Brecht</t>
  </si>
  <si>
    <t>Bredene</t>
  </si>
  <si>
    <t>Bree</t>
  </si>
  <si>
    <t>Brugelette</t>
  </si>
  <si>
    <t>Brugge</t>
  </si>
  <si>
    <t>Brunehaut</t>
  </si>
  <si>
    <t>Brussel</t>
  </si>
  <si>
    <t>Buggenhout</t>
  </si>
  <si>
    <t>Büllingen</t>
  </si>
  <si>
    <t>Burdinne</t>
  </si>
  <si>
    <t>Burg-Reuland</t>
  </si>
  <si>
    <t>Bütgenbach</t>
  </si>
  <si>
    <t>Celles (Doornik)</t>
  </si>
  <si>
    <t>Cerfontaine</t>
  </si>
  <si>
    <t>Chapelle-lez-Herlaimont</t>
  </si>
  <si>
    <t>Charleroi</t>
  </si>
  <si>
    <t>Chastre</t>
  </si>
  <si>
    <t>Châtelet</t>
  </si>
  <si>
    <t>Chaudfontaine</t>
  </si>
  <si>
    <t>Chaumont-Gistoux</t>
  </si>
  <si>
    <t>Chièvres</t>
  </si>
  <si>
    <t>Chimay</t>
  </si>
  <si>
    <t>Chiny</t>
  </si>
  <si>
    <t>Ciney</t>
  </si>
  <si>
    <t>Clavier</t>
  </si>
  <si>
    <t>Colfontaine</t>
  </si>
  <si>
    <t>Comblain-au-Pont</t>
  </si>
  <si>
    <t>Courcelles</t>
  </si>
  <si>
    <t>Court-Saint-Etienne</t>
  </si>
  <si>
    <t>Couvin</t>
  </si>
  <si>
    <t>Crisnée</t>
  </si>
  <si>
    <t>Dalhem</t>
  </si>
  <si>
    <t>Damme</t>
  </si>
  <si>
    <t>Daverdisse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</si>
  <si>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</si>
  <si>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</si>
  <si>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</si>
  <si>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</si>
  <si>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</si>
  <si>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</si>
  <si>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</si>
  <si>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</si>
  <si>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</si>
  <si>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</si>
  <si>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</si>
  <si>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</si>
  <si>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</si>
  <si>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</si>
  <si>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</si>
  <si>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Dinant</t>
  </si>
  <si>
    <t>Dison</t>
  </si>
  <si>
    <t>Doische</t>
  </si>
  <si>
    <t>Donceel</t>
  </si>
  <si>
    <t>Doornik</t>
  </si>
  <si>
    <t>Dour</t>
  </si>
  <si>
    <t>Drogenbos</t>
  </si>
  <si>
    <t>Duffel</t>
  </si>
  <si>
    <t>Durbuy</t>
  </si>
  <si>
    <t>Ecaussinnes</t>
  </si>
  <si>
    <t>Edegem</t>
  </si>
  <si>
    <t>Edingen</t>
  </si>
  <si>
    <t>Eeklo</t>
  </si>
  <si>
    <t>Eghezée</t>
  </si>
  <si>
    <t>Eigenbrakel</t>
  </si>
  <si>
    <t>Elsene</t>
  </si>
  <si>
    <t>Elzele</t>
  </si>
  <si>
    <t>Engis</t>
  </si>
  <si>
    <t>Erezée</t>
  </si>
  <si>
    <t>Erpe-Mere</t>
  </si>
  <si>
    <t>Erquelinnes</t>
  </si>
  <si>
    <t>Esneux</t>
  </si>
  <si>
    <t>Essen</t>
  </si>
  <si>
    <t>Estaimpuis</t>
  </si>
  <si>
    <t>Estinnes</t>
  </si>
  <si>
    <t>Etalle</t>
  </si>
  <si>
    <t>Etterbeek</t>
  </si>
  <si>
    <t>Eupen</t>
  </si>
  <si>
    <t>Evere</t>
  </si>
  <si>
    <t>Evergem</t>
  </si>
  <si>
    <t>Faimes</t>
  </si>
  <si>
    <t>Farciennes</t>
  </si>
  <si>
    <t>Fauvillers</t>
  </si>
  <si>
    <t>Fernelmont</t>
  </si>
  <si>
    <t>Ferrières</t>
  </si>
  <si>
    <t>Fexhe-le-Haut-Clocher</t>
  </si>
  <si>
    <t>Flémalle</t>
  </si>
  <si>
    <t>Fléron</t>
  </si>
  <si>
    <t>Fleurus</t>
  </si>
  <si>
    <t>Floreffe</t>
  </si>
  <si>
    <t>Florennes</t>
  </si>
  <si>
    <t>Florenville</t>
  </si>
  <si>
    <t>Fontaine-l’Evêque</t>
  </si>
  <si>
    <t>Fosses-la-Ville</t>
  </si>
  <si>
    <t>Frameries</t>
  </si>
  <si>
    <t>Frasnes-lez-Anvaing</t>
  </si>
  <si>
    <t>Froidchapelle</t>
  </si>
  <si>
    <t>Galmaarden</t>
  </si>
  <si>
    <t>Ganshoren</t>
  </si>
  <si>
    <t>Gavere</t>
  </si>
  <si>
    <t>Gedinne</t>
  </si>
  <si>
    <t>Geel</t>
  </si>
  <si>
    <t>Geer</t>
  </si>
  <si>
    <t>Geetbets</t>
  </si>
  <si>
    <t>Geldenaken</t>
  </si>
  <si>
    <t>Gembloux</t>
  </si>
  <si>
    <t>Genepiën</t>
  </si>
  <si>
    <t>Genk</t>
  </si>
  <si>
    <t>Gent</t>
  </si>
  <si>
    <t>Geraardsbergen</t>
  </si>
  <si>
    <t>Gerpinnes</t>
  </si>
  <si>
    <t>Gesves</t>
  </si>
  <si>
    <t>Gingelom</t>
  </si>
  <si>
    <t>Gistel</t>
  </si>
  <si>
    <t>Glabbeek</t>
  </si>
  <si>
    <t>Gooik</t>
  </si>
  <si>
    <t>Gouvy</t>
  </si>
  <si>
    <t>Grâce-Hollogne</t>
  </si>
  <si>
    <t>Graven</t>
  </si>
  <si>
    <t>Grimbergen</t>
  </si>
  <si>
    <t>Grobbendonk</t>
  </si>
  <si>
    <t>Haacht</t>
  </si>
  <si>
    <t>Haaltert</t>
  </si>
  <si>
    <t>Habay</t>
  </si>
  <si>
    <t>Halen</t>
  </si>
  <si>
    <t>Halle (Halle-Vilvoorde)</t>
  </si>
  <si>
    <t>Ham</t>
  </si>
  <si>
    <t>Hamme (Dendermonde)</t>
  </si>
  <si>
    <t>Hamoir</t>
  </si>
  <si>
    <t>Hamois</t>
  </si>
  <si>
    <t>Hamont-Achel</t>
  </si>
  <si>
    <t>Ham-sur-Heure-Nalinnes</t>
  </si>
  <si>
    <t>Hannuit</t>
  </si>
  <si>
    <t>Harelbeke</t>
  </si>
  <si>
    <t>Hasselt</t>
  </si>
  <si>
    <t>Hastière</t>
  </si>
  <si>
    <t>Havelange</t>
  </si>
  <si>
    <t>Hechtel-Eksel</t>
  </si>
  <si>
    <t>Heers</t>
  </si>
  <si>
    <t>Heist-op-den-Berg</t>
  </si>
  <si>
    <t>Hélécine</t>
  </si>
  <si>
    <t>Hemiksem</t>
  </si>
  <si>
    <t>Hensies</t>
  </si>
  <si>
    <t>Herbeumont</t>
  </si>
  <si>
    <t>Herent</t>
  </si>
  <si>
    <t>Herentals</t>
  </si>
  <si>
    <t>Herenthout</t>
  </si>
  <si>
    <t>Herk-de-Stad</t>
  </si>
  <si>
    <t>Herne</t>
  </si>
  <si>
    <t>Héron</t>
  </si>
  <si>
    <t>Herselt</t>
  </si>
  <si>
    <t>Herstal</t>
  </si>
  <si>
    <t>Herstappe</t>
  </si>
  <si>
    <t>Herve</t>
  </si>
  <si>
    <t>Herzele</t>
  </si>
  <si>
    <t>Heusden-Zolder</t>
  </si>
  <si>
    <t>Heuvelland</t>
  </si>
  <si>
    <t>Hoegaarden</t>
  </si>
  <si>
    <t>Hoei</t>
  </si>
  <si>
    <t>Hoeilaart</t>
  </si>
  <si>
    <t>Hoeselt</t>
  </si>
  <si>
    <t>Holsbeek</t>
  </si>
  <si>
    <t>Honnelles</t>
  </si>
  <si>
    <t>Hooglede</t>
  </si>
  <si>
    <t>Hoogstraten</t>
  </si>
  <si>
    <t>Horebeke</t>
  </si>
  <si>
    <t>Hotton</t>
  </si>
  <si>
    <t>Houffalize</t>
  </si>
  <si>
    <t>Houthalen-Helchteren</t>
  </si>
  <si>
    <t>Houthulst</t>
  </si>
  <si>
    <t>Houyet</t>
  </si>
  <si>
    <t>Huldenberg</t>
  </si>
  <si>
    <t>Hulshout</t>
  </si>
  <si>
    <t>Ichtegem</t>
  </si>
  <si>
    <t>Ieper</t>
  </si>
  <si>
    <t>Incourt</t>
  </si>
  <si>
    <t>Ingelmunster</t>
  </si>
  <si>
    <t>Itter</t>
  </si>
  <si>
    <t>Izegem</t>
  </si>
  <si>
    <t>Jabbeke</t>
  </si>
  <si>
    <t>Jalhay</t>
  </si>
  <si>
    <t>Jemeppe-sur-Sambre</t>
  </si>
  <si>
    <t>Jette</t>
  </si>
  <si>
    <t>Juprelle</t>
  </si>
  <si>
    <t>Jurbeke</t>
  </si>
  <si>
    <t>Kalmthout</t>
  </si>
  <si>
    <t>Kampenhout</t>
  </si>
  <si>
    <t>Kapellen (Antwerpen)</t>
  </si>
  <si>
    <t>Kapelle-op-den-Bos</t>
  </si>
  <si>
    <t>Kaprijke</t>
  </si>
  <si>
    <t>Kasteelbrakel</t>
  </si>
  <si>
    <t>Kasterlee</t>
  </si>
  <si>
    <t>Keerbergen</t>
  </si>
  <si>
    <t>Kelmis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</si>
  <si>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</si>
  <si>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</si>
  <si>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</si>
  <si>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</si>
  <si>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</si>
  <si>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</si>
  <si>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</si>
  <si>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Komen-Waasten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</si>
  <si>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</si>
  <si>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</si>
  <si>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</si>
  <si>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</si>
  <si>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</si>
  <si>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</si>
  <si>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</si>
  <si>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</si>
  <si>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</si>
  <si>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</si>
  <si>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 Bruyère</t>
  </si>
  <si>
    <t>La Louvière</t>
  </si>
  <si>
    <t>La Roche-en-Ardenne</t>
  </si>
  <si>
    <t>Laakdal</t>
  </si>
  <si>
    <t>Laarne</t>
  </si>
  <si>
    <t>Lanaken</t>
  </si>
  <si>
    <t>Landen</t>
  </si>
  <si>
    <t>Langemark-Poelkapelle</t>
  </si>
  <si>
    <t>Lasne</t>
  </si>
  <si>
    <t>Le Roeulx</t>
  </si>
  <si>
    <t>Lebbeke</t>
  </si>
  <si>
    <t>Lede</t>
  </si>
  <si>
    <t>Ledegem</t>
  </si>
  <si>
    <t>Léglise</t>
  </si>
  <si>
    <t>Lendelede</t>
  </si>
  <si>
    <t>Lennik</t>
  </si>
  <si>
    <t>Lens</t>
  </si>
  <si>
    <t>Leopoldsburg</t>
  </si>
  <si>
    <t>Les Bons Villers</t>
  </si>
  <si>
    <t>Lessen</t>
  </si>
  <si>
    <t>Leuven</t>
  </si>
  <si>
    <t>Leuze-en-Hainaut</t>
  </si>
  <si>
    <t>Libin</t>
  </si>
  <si>
    <t>Libramont-Chevigny</t>
  </si>
  <si>
    <t>Lichtervelde</t>
  </si>
  <si>
    <t>Liedekerke</t>
  </si>
  <si>
    <t>Lier</t>
  </si>
  <si>
    <t>Lierde</t>
  </si>
  <si>
    <t>Lierneux</t>
  </si>
  <si>
    <t>Lijsem</t>
  </si>
  <si>
    <t>Lille</t>
  </si>
  <si>
    <t>Limburg</t>
  </si>
  <si>
    <t>Linkebeek</t>
  </si>
  <si>
    <t>Lint</t>
  </si>
  <si>
    <t>Linter</t>
  </si>
  <si>
    <t>Lobbes</t>
  </si>
  <si>
    <t>Lochristi</t>
  </si>
  <si>
    <t>Lokeren</t>
  </si>
  <si>
    <t>Lommel</t>
  </si>
  <si>
    <t>Londerzeel</t>
  </si>
  <si>
    <t>Lontzen</t>
  </si>
  <si>
    <t>Lo-Reninge</t>
  </si>
  <si>
    <t>Lovendegem</t>
  </si>
  <si>
    <t>Lubbeek</t>
  </si>
  <si>
    <t>Luik</t>
  </si>
  <si>
    <t>Lummen</t>
  </si>
  <si>
    <t>Maarkedal</t>
  </si>
  <si>
    <t>Maaseik</t>
  </si>
  <si>
    <t>Maasmechelen</t>
  </si>
  <si>
    <t>Machelen (Halle-Vilvoorde)</t>
  </si>
  <si>
    <t>Maldegem</t>
  </si>
  <si>
    <t>Malle</t>
  </si>
  <si>
    <t>Malmedy</t>
  </si>
  <si>
    <t>Manage</t>
  </si>
  <si>
    <t>Manhay</t>
  </si>
  <si>
    <t>Marche-en-Famenne</t>
  </si>
  <si>
    <t>Marchin</t>
  </si>
  <si>
    <t>Martelange</t>
  </si>
  <si>
    <t>Mechelen</t>
  </si>
  <si>
    <t>Meerhout</t>
  </si>
  <si>
    <t>Meeuwen-Gruitrode</t>
  </si>
  <si>
    <t>Meise</t>
  </si>
  <si>
    <t>Meix-devant-Virton</t>
  </si>
  <si>
    <t>Melle</t>
  </si>
  <si>
    <t>Menen</t>
  </si>
  <si>
    <t>Merbes-le-Château</t>
  </si>
  <si>
    <t>Merchtem</t>
  </si>
  <si>
    <t>Merelbeke</t>
  </si>
  <si>
    <t>Merksplas</t>
  </si>
  <si>
    <t>Mesen</t>
  </si>
  <si>
    <t>Messancy</t>
  </si>
  <si>
    <t>Mettet</t>
  </si>
  <si>
    <t>Meulebeke</t>
  </si>
  <si>
    <t>Middelkerke</t>
  </si>
  <si>
    <t>Modave</t>
  </si>
  <si>
    <t>Moerbeke (Gent)</t>
  </si>
  <si>
    <t>Moeskroen</t>
  </si>
  <si>
    <t>Mol</t>
  </si>
  <si>
    <t>Momignies</t>
  </si>
  <si>
    <t>Mont-de-l’Enclus</t>
  </si>
  <si>
    <t>Montigny-le-Tilleul</t>
  </si>
  <si>
    <t>Mont-Saint-Guibert</t>
  </si>
  <si>
    <t>Moorslede</t>
  </si>
  <si>
    <t>Morlanwelz</t>
  </si>
  <si>
    <t>Mortsel</t>
  </si>
  <si>
    <t>Musson</t>
  </si>
  <si>
    <t>Namen</t>
  </si>
  <si>
    <t>Nandrin</t>
  </si>
  <si>
    <t>Nassogne</t>
  </si>
  <si>
    <t>Nazareth</t>
  </si>
  <si>
    <t>Neerpelt</t>
  </si>
  <si>
    <t>Neufchâteau (Neufchâteau)</t>
  </si>
  <si>
    <t>Neupré</t>
  </si>
  <si>
    <t>Nevele</t>
  </si>
  <si>
    <t>Niel</t>
  </si>
  <si>
    <t>Nieuwpoort</t>
  </si>
  <si>
    <t>Nijlen</t>
  </si>
  <si>
    <t>Nijvel</t>
  </si>
  <si>
    <t>Ninove</t>
  </si>
  <si>
    <t>Oerle</t>
  </si>
  <si>
    <t>Ohey</t>
  </si>
  <si>
    <t>Olen</t>
  </si>
  <si>
    <t>Olne</t>
  </si>
  <si>
    <t>Onhaye</t>
  </si>
  <si>
    <t>Oostende</t>
  </si>
  <si>
    <t>Oosterzele</t>
  </si>
  <si>
    <t>Oostkamp</t>
  </si>
  <si>
    <t>Oostrozebeke</t>
  </si>
  <si>
    <t>Opglabbeek</t>
  </si>
  <si>
    <t>Opwijk</t>
  </si>
  <si>
    <t>Opzullik</t>
  </si>
  <si>
    <t>Orp-Jauche</t>
  </si>
  <si>
    <t>Ottignies-Louvain-la-Neuve</t>
  </si>
  <si>
    <t>Oudenaarde</t>
  </si>
  <si>
    <t>Oudenburg</t>
  </si>
  <si>
    <t>Oudergem</t>
  </si>
  <si>
    <t>Oud-Heverlee</t>
  </si>
  <si>
    <t>Oud-Turnhout</t>
  </si>
  <si>
    <t>Ouffet</t>
  </si>
  <si>
    <t>Oupeye</t>
  </si>
  <si>
    <t>Overijse</t>
  </si>
  <si>
    <t>Overpelt</t>
  </si>
  <si>
    <t>Paliseul</t>
  </si>
  <si>
    <t>Pecq</t>
  </si>
  <si>
    <t>Peer</t>
  </si>
  <si>
    <t>Pepingen</t>
  </si>
  <si>
    <t>Pepinster</t>
  </si>
  <si>
    <t>Péruwelz</t>
  </si>
  <si>
    <t>Perwijs (Nijvel)</t>
  </si>
  <si>
    <t>Philippeville</t>
  </si>
  <si>
    <t>Pittem</t>
  </si>
  <si>
    <t>Plombières</t>
  </si>
  <si>
    <t>Pont-à-Celles</t>
  </si>
  <si>
    <t>Poperinge</t>
  </si>
  <si>
    <t>Profondeville</t>
  </si>
  <si>
    <t>Putte</t>
  </si>
  <si>
    <t>Puurs</t>
  </si>
  <si>
    <t>Quaregnon</t>
  </si>
  <si>
    <t>Quévy</t>
  </si>
  <si>
    <t>Quiévrain</t>
  </si>
  <si>
    <t>Raeren</t>
  </si>
  <si>
    <t>Ramillies</t>
  </si>
  <si>
    <t>Ranst</t>
  </si>
  <si>
    <t>Ravels</t>
  </si>
  <si>
    <t>Rebecq</t>
  </si>
  <si>
    <t>Remicourt</t>
  </si>
  <si>
    <t>Rendeux</t>
  </si>
  <si>
    <t>Retie</t>
  </si>
  <si>
    <t>Riemst</t>
  </si>
  <si>
    <t>Rijkevorsel</t>
  </si>
  <si>
    <t>Rixensart</t>
  </si>
  <si>
    <t>Rochefort</t>
  </si>
  <si>
    <t>Roeselare</t>
  </si>
  <si>
    <t>Ronse</t>
  </si>
  <si>
    <t>Roosdaal</t>
  </si>
  <si>
    <t>Rotselaar</t>
  </si>
  <si>
    <t>Rouvroy</t>
  </si>
  <si>
    <t>Ruiselede</t>
  </si>
  <si>
    <t>Rumes</t>
  </si>
  <si>
    <t>Rumst</t>
  </si>
  <si>
    <t>s Gravenbrakel</t>
  </si>
  <si>
    <t>Sainte-Ode</t>
  </si>
  <si>
    <t>Saint-Georges-sur-Meuse</t>
  </si>
  <si>
    <t>Saint-Ghislain</t>
  </si>
  <si>
    <t>Saint-Hubert</t>
  </si>
  <si>
    <t>Saint-Léger (Virton)</t>
  </si>
  <si>
    <t>Saint-Nicolas (Luik)</t>
  </si>
  <si>
    <t>Sambreville</t>
  </si>
  <si>
    <t>Sankt Vith</t>
  </si>
  <si>
    <t>Schaarbeek</t>
  </si>
  <si>
    <t>Schelle</t>
  </si>
  <si>
    <t>Scherpenheuvel-Zichem</t>
  </si>
  <si>
    <t>Schilde</t>
  </si>
  <si>
    <t>Schoten</t>
  </si>
  <si>
    <t>Seneffe</t>
  </si>
  <si>
    <t>Seraing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</si>
  <si>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</si>
  <si>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</si>
  <si>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</si>
  <si>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</si>
  <si>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</si>
  <si>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</si>
  <si>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</si>
  <si>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</si>
  <si>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</si>
  <si>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</si>
  <si>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</si>
  <si>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</si>
  <si>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 (Sint-Niklaas)</t>
  </si>
  <si>
    <t>Sint-Pieters-Leeuw</t>
  </si>
  <si>
    <t>Sint-Pieters-Woluwe</t>
  </si>
  <si>
    <t>Sint-Truiden</t>
  </si>
  <si>
    <t>Sivry-Rance</t>
  </si>
  <si>
    <t>Sombreffe</t>
  </si>
  <si>
    <t>Somme-Leuze</t>
  </si>
  <si>
    <t>Soumagne</t>
  </si>
  <si>
    <t>Spa</t>
  </si>
  <si>
    <t>Spiere-Helkijn</t>
  </si>
  <si>
    <t>Sprimont</t>
  </si>
  <si>
    <t>Stabroek</t>
  </si>
  <si>
    <t>Staden</t>
  </si>
  <si>
    <t>Stavelot</t>
  </si>
  <si>
    <t>Steenokkerzeel</t>
  </si>
  <si>
    <t>Stekene</t>
  </si>
  <si>
    <t>Stoumont</t>
  </si>
  <si>
    <t>Tellin</t>
  </si>
  <si>
    <t>Temse</t>
  </si>
  <si>
    <t>Tenneville</t>
  </si>
  <si>
    <t>Terhulpen</t>
  </si>
  <si>
    <t>Ternat</t>
  </si>
  <si>
    <t>Tervuren</t>
  </si>
  <si>
    <t>Tessenderlo</t>
  </si>
  <si>
    <t>Theux</t>
  </si>
  <si>
    <t>Thimister-Clermont</t>
  </si>
  <si>
    <t>Thuin</t>
  </si>
  <si>
    <t>Tielt (Tielt)</t>
  </si>
  <si>
    <t>Tielt-Winge</t>
  </si>
  <si>
    <t>Tienen</t>
  </si>
  <si>
    <t>Tinlot</t>
  </si>
  <si>
    <t>Tintigny</t>
  </si>
  <si>
    <t>Tongeren</t>
  </si>
  <si>
    <t>Torhout</t>
  </si>
  <si>
    <t>Tremelo</t>
  </si>
  <si>
    <t>Trois-Ponts</t>
  </si>
  <si>
    <t>Trooz</t>
  </si>
  <si>
    <t>Tubeke</t>
  </si>
  <si>
    <t>Turnhout</t>
  </si>
  <si>
    <t>Ukkel</t>
  </si>
  <si>
    <t>Vaux-sur-Sûre</t>
  </si>
  <si>
    <t>Verlaine</t>
  </si>
  <si>
    <t>Verviers</t>
  </si>
  <si>
    <t>Veurne</t>
  </si>
  <si>
    <t>Vielsalm</t>
  </si>
  <si>
    <t>Villers-la-Ville</t>
  </si>
  <si>
    <t>Villers-Le-Bouillet</t>
  </si>
  <si>
    <t>Vilvoorde</t>
  </si>
  <si>
    <t>Viroinval</t>
  </si>
  <si>
    <t>Virton</t>
  </si>
  <si>
    <t>Vleteren</t>
  </si>
  <si>
    <t>Vloesberg</t>
  </si>
  <si>
    <t>Voeren</t>
  </si>
  <si>
    <t>Vorselaar</t>
  </si>
  <si>
    <t>Vorst (Brussel-Hoofdstad)</t>
  </si>
  <si>
    <t>Vosselaar</t>
  </si>
  <si>
    <t>Vresse-sur-Semois</t>
  </si>
  <si>
    <t>Waarschoot</t>
  </si>
  <si>
    <t>Waasmunster</t>
  </si>
  <si>
    <t>Wachtebeke</t>
  </si>
  <si>
    <t>Walcourt</t>
  </si>
  <si>
    <t>Walhain</t>
  </si>
  <si>
    <t>Wanze</t>
  </si>
  <si>
    <t>Waregem</t>
  </si>
  <si>
    <t>Wasseiges</t>
  </si>
  <si>
    <t>Waterloo</t>
  </si>
  <si>
    <t>Watermaal-Bosvoorde</t>
  </si>
  <si>
    <t>Waver</t>
  </si>
  <si>
    <t>Weismes</t>
  </si>
  <si>
    <t>Welkenraedt</t>
  </si>
  <si>
    <t>Wellen</t>
  </si>
  <si>
    <t>Wellin</t>
  </si>
  <si>
    <t>Wemmel</t>
  </si>
  <si>
    <t>Wervik</t>
  </si>
  <si>
    <t>Westerlo</t>
  </si>
  <si>
    <t>Wetteren</t>
  </si>
  <si>
    <t>Wevelgem</t>
  </si>
  <si>
    <t>Wezembeek-Oppem</t>
  </si>
  <si>
    <t>Wezet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</si>
  <si>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</si>
  <si>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</si>
  <si>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</si>
  <si>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</si>
  <si>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</si>
  <si>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</si>
  <si>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</si>
  <si>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</si>
  <si>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Yvoir</t>
  </si>
  <si>
    <t>Zandhoven</t>
  </si>
  <si>
    <t>Zaventem</t>
  </si>
  <si>
    <t>Zedelgem</t>
  </si>
  <si>
    <t>Zele</t>
  </si>
  <si>
    <t>Zelzate</t>
  </si>
  <si>
    <t>Zemst</t>
  </si>
  <si>
    <t>Zingem</t>
  </si>
  <si>
    <t>Zinnik</t>
  </si>
  <si>
    <t>Zoersel</t>
  </si>
  <si>
    <t>Zomergem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</si>
  <si>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</si>
  <si>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</si>
  <si>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</si>
  <si>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</si>
  <si>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</si>
  <si>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</si>
  <si>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</si>
  <si>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</si>
  <si>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</si>
  <si>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</si>
  <si>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Stijging</t>
  </si>
  <si>
    <t>Inwoners</t>
  </si>
  <si>
    <t>%stijging</t>
  </si>
  <si>
    <t>Belastbaar</t>
  </si>
  <si>
    <t>Belasting</t>
  </si>
  <si>
    <t>% belasting 12</t>
  </si>
  <si>
    <t>Bel % 11</t>
  </si>
  <si>
    <t>Stijg Bel/BI</t>
  </si>
  <si>
    <t>  Rijk</t>
  </si>
  <si>
    <t>  Vlaams Gewest</t>
  </si>
  <si>
    <t>  Brussels Gewest</t>
  </si>
  <si>
    <t>  Waals Gewest</t>
  </si>
  <si>
    <t>     Antwerpen</t>
  </si>
  <si>
    <t>     Vlaams-Brabant</t>
  </si>
  <si>
    <t>     West-Vlaanderen</t>
  </si>
  <si>
    <t>     Oost-Vlaanderen</t>
  </si>
  <si>
    <t>     Limburg</t>
  </si>
  <si>
    <t>     Brussels Gewest</t>
  </si>
  <si>
    <t>     Waals-Brabant</t>
  </si>
  <si>
    <t>     Henegouwen</t>
  </si>
  <si>
    <t>     Luik</t>
  </si>
  <si>
    <t>     Luxemburg</t>
  </si>
  <si>
    <t>     Namen</t>
  </si>
  <si>
    <t>Form.</t>
  </si>
  <si>
    <t>2011/Inw.</t>
  </si>
  <si>
    <t>2012/Inw.</t>
  </si>
  <si>
    <t>Bel/Inw.</t>
  </si>
  <si>
    <t>Bel./inw.</t>
  </si>
  <si>
    <t>Stijg Bel.</t>
  </si>
  <si>
    <t>Belastbaar inkomen, belastingen, in bedragen en %, 2011 en 2012</t>
  </si>
  <si>
    <t>Gemeente</t>
  </si>
  <si>
    <t>Gew.</t>
  </si>
  <si>
    <t xml:space="preserve">Nieuwerkerken </t>
  </si>
  <si>
    <t xml:space="preserve">Hove </t>
  </si>
</sst>
</file>

<file path=xl/styles.xml><?xml version="1.0" encoding="utf-8"?>
<styleSheet xmlns="http://schemas.openxmlformats.org/spreadsheetml/2006/main">
  <numFmts count="1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0000"/>
    <numFmt numFmtId="165" formatCode="#,###"/>
    <numFmt numFmtId="166" formatCode="0.0%"/>
  </numFmts>
  <fonts count="11">
    <font>
      <sz val="9"/>
      <name val="Arial"/>
      <family val="0"/>
    </font>
    <font>
      <b/>
      <sz val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9"/>
      <color indexed="36"/>
      <name val="Arial"/>
      <family val="0"/>
    </font>
    <font>
      <b/>
      <sz val="9"/>
      <color indexed="60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, Helvetica"/>
      <family val="0"/>
    </font>
    <font>
      <b/>
      <sz val="9"/>
      <color indexed="8"/>
      <name val="arial"/>
      <family val="0"/>
    </font>
    <font>
      <b/>
      <sz val="9"/>
      <color indexed="8"/>
      <name val="Arial, 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6" fontId="0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0" fillId="2" borderId="0" xfId="0" applyNumberFormat="1" applyFont="1" applyFill="1" applyBorder="1" applyAlignment="1" applyProtection="1">
      <alignment horizontal="center"/>
      <protection/>
    </xf>
    <xf numFmtId="3" fontId="1" fillId="2" borderId="6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0" fillId="0" borderId="0" xfId="16" applyNumberFormat="1" applyFont="1" applyBorder="1" applyAlignment="1">
      <alignment horizontal="right"/>
    </xf>
    <xf numFmtId="3" fontId="0" fillId="2" borderId="0" xfId="16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 horizontal="left" vertical="top"/>
    </xf>
    <xf numFmtId="3" fontId="1" fillId="2" borderId="9" xfId="0" applyNumberFormat="1" applyFont="1" applyFill="1" applyBorder="1" applyAlignment="1">
      <alignment horizontal="left" vertical="top"/>
    </xf>
    <xf numFmtId="3" fontId="1" fillId="2" borderId="10" xfId="0" applyNumberFormat="1" applyFont="1" applyFill="1" applyBorder="1" applyAlignment="1">
      <alignment horizontal="left" vertical="top"/>
    </xf>
    <xf numFmtId="166" fontId="1" fillId="2" borderId="8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3" fontId="0" fillId="2" borderId="7" xfId="0" applyNumberFormat="1" applyFont="1" applyFill="1" applyBorder="1" applyAlignment="1">
      <alignment/>
    </xf>
    <xf numFmtId="166" fontId="1" fillId="2" borderId="10" xfId="0" applyNumberFormat="1" applyFont="1" applyFill="1" applyBorder="1" applyAlignment="1">
      <alignment horizontal="left" vertical="top"/>
    </xf>
    <xf numFmtId="166" fontId="0" fillId="2" borderId="11" xfId="0" applyNumberFormat="1" applyFont="1" applyFill="1" applyBorder="1" applyAlignment="1">
      <alignment/>
    </xf>
    <xf numFmtId="3" fontId="6" fillId="2" borderId="7" xfId="0" applyNumberFormat="1" applyFont="1" applyFill="1" applyBorder="1" applyAlignment="1" applyProtection="1">
      <alignment horizontal="right" wrapText="1"/>
      <protection/>
    </xf>
    <xf numFmtId="49" fontId="1" fillId="2" borderId="1" xfId="0" applyNumberFormat="1" applyFont="1" applyFill="1" applyBorder="1" applyAlignment="1" applyProtection="1">
      <alignment horizontal="left" vertical="top" wrapText="1"/>
      <protection/>
    </xf>
    <xf numFmtId="166" fontId="1" fillId="2" borderId="1" xfId="0" applyNumberFormat="1" applyFont="1" applyFill="1" applyBorder="1" applyAlignment="1">
      <alignment vertical="top"/>
    </xf>
    <xf numFmtId="3" fontId="6" fillId="2" borderId="11" xfId="0" applyNumberFormat="1" applyFont="1" applyFill="1" applyBorder="1" applyAlignment="1" applyProtection="1">
      <alignment horizontal="right" wrapText="1"/>
      <protection/>
    </xf>
    <xf numFmtId="166" fontId="0" fillId="2" borderId="3" xfId="0" applyNumberFormat="1" applyFont="1" applyFill="1" applyBorder="1" applyAlignment="1">
      <alignment/>
    </xf>
    <xf numFmtId="3" fontId="7" fillId="2" borderId="3" xfId="0" applyNumberFormat="1" applyFont="1" applyFill="1" applyBorder="1" applyAlignment="1" applyProtection="1">
      <alignment horizontal="right" wrapText="1"/>
      <protection/>
    </xf>
    <xf numFmtId="3" fontId="1" fillId="2" borderId="4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166" fontId="0" fillId="2" borderId="13" xfId="0" applyNumberFormat="1" applyFont="1" applyFill="1" applyBorder="1" applyAlignment="1">
      <alignment/>
    </xf>
    <xf numFmtId="3" fontId="0" fillId="2" borderId="5" xfId="16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/>
    </xf>
    <xf numFmtId="166" fontId="0" fillId="2" borderId="2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166" fontId="0" fillId="2" borderId="15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0" fillId="0" borderId="8" xfId="16" applyNumberFormat="1" applyFont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166" fontId="0" fillId="2" borderId="10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3" fontId="0" fillId="2" borderId="4" xfId="16" applyNumberFormat="1" applyFont="1" applyFill="1" applyBorder="1" applyAlignment="1">
      <alignment horizontal="right"/>
    </xf>
    <xf numFmtId="3" fontId="0" fillId="2" borderId="8" xfId="16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166" fontId="0" fillId="2" borderId="3" xfId="0" applyNumberFormat="1" applyFont="1" applyFill="1" applyBorder="1" applyAlignment="1">
      <alignment/>
    </xf>
    <xf numFmtId="166" fontId="0" fillId="2" borderId="2" xfId="0" applyNumberFormat="1" applyFont="1" applyFill="1" applyBorder="1" applyAlignment="1">
      <alignment/>
    </xf>
    <xf numFmtId="166" fontId="0" fillId="2" borderId="2" xfId="0" applyNumberFormat="1" applyFont="1" applyFill="1" applyBorder="1" applyAlignment="1">
      <alignment/>
    </xf>
    <xf numFmtId="3" fontId="10" fillId="2" borderId="1" xfId="0" applyNumberFormat="1" applyFont="1" applyFill="1" applyBorder="1" applyAlignment="1" applyProtection="1">
      <alignment/>
      <protection/>
    </xf>
    <xf numFmtId="3" fontId="10" fillId="2" borderId="6" xfId="0" applyNumberFormat="1" applyFont="1" applyFill="1" applyBorder="1" applyAlignment="1" applyProtection="1">
      <alignment/>
      <protection/>
    </xf>
    <xf numFmtId="3" fontId="10" fillId="2" borderId="3" xfId="0" applyNumberFormat="1" applyFont="1" applyFill="1" applyBorder="1" applyAlignment="1" applyProtection="1">
      <alignment/>
      <protection/>
    </xf>
    <xf numFmtId="3" fontId="10" fillId="2" borderId="2" xfId="0" applyNumberFormat="1" applyFont="1" applyFill="1" applyBorder="1" applyAlignment="1" applyProtection="1">
      <alignment/>
      <protection/>
    </xf>
    <xf numFmtId="166" fontId="1" fillId="2" borderId="10" xfId="0" applyNumberFormat="1" applyFont="1" applyFill="1" applyBorder="1" applyAlignment="1">
      <alignment/>
    </xf>
    <xf numFmtId="166" fontId="1" fillId="2" borderId="13" xfId="0" applyNumberFormat="1" applyFont="1" applyFill="1" applyBorder="1" applyAlignment="1">
      <alignment/>
    </xf>
    <xf numFmtId="166" fontId="1" fillId="2" borderId="11" xfId="0" applyNumberFormat="1" applyFont="1" applyFill="1" applyBorder="1" applyAlignment="1">
      <alignment/>
    </xf>
    <xf numFmtId="166" fontId="1" fillId="2" borderId="15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6" fontId="1" fillId="2" borderId="1" xfId="0" applyNumberFormat="1" applyFont="1" applyFill="1" applyBorder="1" applyAlignment="1">
      <alignment horizontal="left" vertical="top"/>
    </xf>
    <xf numFmtId="0" fontId="7" fillId="2" borderId="6" xfId="0" applyNumberFormat="1" applyFont="1" applyFill="1" applyBorder="1" applyAlignment="1" applyProtection="1">
      <alignment horizontal="left"/>
      <protection/>
    </xf>
    <xf numFmtId="0" fontId="7" fillId="2" borderId="3" xfId="0" applyNumberFormat="1" applyFont="1" applyFill="1" applyBorder="1" applyAlignment="1" applyProtection="1">
      <alignment horizontal="left"/>
      <protection/>
    </xf>
    <xf numFmtId="0" fontId="7" fillId="2" borderId="2" xfId="0" applyNumberFormat="1" applyFont="1" applyFill="1" applyBorder="1" applyAlignment="1" applyProtection="1">
      <alignment horizontal="left"/>
      <protection/>
    </xf>
    <xf numFmtId="3" fontId="7" fillId="2" borderId="6" xfId="0" applyNumberFormat="1" applyFont="1" applyFill="1" applyBorder="1" applyAlignment="1" applyProtection="1">
      <alignment horizontal="right" wrapText="1"/>
      <protection/>
    </xf>
    <xf numFmtId="3" fontId="7" fillId="2" borderId="2" xfId="0" applyNumberFormat="1" applyFont="1" applyFill="1" applyBorder="1" applyAlignment="1" applyProtection="1">
      <alignment horizontal="right" wrapText="1"/>
      <protection/>
    </xf>
    <xf numFmtId="166" fontId="1" fillId="2" borderId="6" xfId="0" applyNumberFormat="1" applyFont="1" applyFill="1" applyBorder="1" applyAlignment="1">
      <alignment/>
    </xf>
    <xf numFmtId="166" fontId="1" fillId="2" borderId="3" xfId="0" applyNumberFormat="1" applyFont="1" applyFill="1" applyBorder="1" applyAlignment="1">
      <alignment/>
    </xf>
    <xf numFmtId="166" fontId="1" fillId="2" borderId="2" xfId="0" applyNumberFormat="1" applyFont="1" applyFill="1" applyBorder="1" applyAlignment="1">
      <alignment/>
    </xf>
    <xf numFmtId="0" fontId="1" fillId="2" borderId="1" xfId="0" applyNumberFormat="1" applyFont="1" applyFill="1" applyBorder="1" applyAlignment="1" applyProtection="1">
      <alignment horizontal="center" vertical="top" wrapText="1"/>
      <protection/>
    </xf>
    <xf numFmtId="164" fontId="9" fillId="2" borderId="3" xfId="0" applyNumberFormat="1" applyFont="1" applyFill="1" applyBorder="1" applyAlignment="1" applyProtection="1">
      <alignment horizontal="center" wrapText="1"/>
      <protection/>
    </xf>
    <xf numFmtId="3" fontId="1" fillId="2" borderId="7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8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1" sqref="D1:T1"/>
    </sheetView>
  </sheetViews>
  <sheetFormatPr defaultColWidth="9.140625" defaultRowHeight="12" outlineLevelCol="2"/>
  <cols>
    <col min="1" max="1" width="5.7109375" style="16" hidden="1" customWidth="1" outlineLevel="1"/>
    <col min="2" max="2" width="7.00390625" style="99" hidden="1" customWidth="1" outlineLevel="1"/>
    <col min="3" max="3" width="9.140625" style="22" hidden="1" customWidth="1" outlineLevel="1"/>
    <col min="4" max="4" width="19.57421875" style="1" customWidth="1" collapsed="1"/>
    <col min="5" max="5" width="10.8515625" style="34" hidden="1" customWidth="1" outlineLevel="1"/>
    <col min="6" max="7" width="15.57421875" style="35" hidden="1" customWidth="1" outlineLevel="2"/>
    <col min="8" max="8" width="9.140625" style="17" hidden="1" customWidth="1" outlineLevel="1" collapsed="1"/>
    <col min="9" max="9" width="9.140625" style="16" hidden="1" customWidth="1" outlineLevel="1"/>
    <col min="10" max="10" width="9.57421875" style="36" customWidth="1" collapsed="1"/>
    <col min="11" max="11" width="10.57421875" style="37" customWidth="1" outlineLevel="1"/>
    <col min="12" max="12" width="14.57421875" style="37" hidden="1" customWidth="1" outlineLevel="2"/>
    <col min="13" max="13" width="13.421875" style="37" hidden="1" customWidth="1" outlineLevel="2"/>
    <col min="14" max="14" width="9.140625" style="16" customWidth="1" outlineLevel="1" collapsed="1"/>
    <col min="15" max="15" width="10.421875" style="16" customWidth="1" outlineLevel="1"/>
    <col min="16" max="16" width="8.57421875" style="37" customWidth="1"/>
    <col min="17" max="17" width="7.421875" style="34" customWidth="1"/>
    <col min="18" max="18" width="7.421875" style="17" customWidth="1"/>
    <col min="19" max="19" width="9.140625" style="17" hidden="1" customWidth="1" outlineLevel="1"/>
    <col min="20" max="20" width="9.28125" style="17" customWidth="1" collapsed="1"/>
    <col min="21" max="16384" width="9.140625" style="16" customWidth="1"/>
  </cols>
  <sheetData>
    <row r="1" spans="1:20" s="11" customFormat="1" ht="12">
      <c r="A1" s="10"/>
      <c r="B1" s="90"/>
      <c r="C1" s="18"/>
      <c r="D1" s="118" t="s">
        <v>617</v>
      </c>
      <c r="E1" s="119"/>
      <c r="F1" s="119"/>
      <c r="G1" s="119"/>
      <c r="H1" s="119"/>
      <c r="I1" s="119"/>
      <c r="J1" s="120"/>
      <c r="K1" s="119"/>
      <c r="L1" s="119"/>
      <c r="M1" s="119"/>
      <c r="N1" s="119"/>
      <c r="O1" s="119"/>
      <c r="P1" s="120"/>
      <c r="Q1" s="120"/>
      <c r="R1" s="120"/>
      <c r="S1" s="119"/>
      <c r="T1" s="120"/>
    </row>
    <row r="2" spans="1:20" s="44" customFormat="1" ht="13.5" customHeight="1">
      <c r="A2" s="100" t="s">
        <v>611</v>
      </c>
      <c r="B2" s="100" t="s">
        <v>619</v>
      </c>
      <c r="C2" s="112" t="s">
        <v>0</v>
      </c>
      <c r="D2" s="100" t="s">
        <v>618</v>
      </c>
      <c r="E2" s="40" t="s">
        <v>589</v>
      </c>
      <c r="F2" s="41" t="s">
        <v>591</v>
      </c>
      <c r="G2" s="42" t="s">
        <v>592</v>
      </c>
      <c r="H2" s="51" t="s">
        <v>594</v>
      </c>
      <c r="I2" s="45" t="s">
        <v>614</v>
      </c>
      <c r="J2" s="50" t="s">
        <v>612</v>
      </c>
      <c r="K2" s="40" t="s">
        <v>589</v>
      </c>
      <c r="L2" s="41" t="s">
        <v>591</v>
      </c>
      <c r="M2" s="42" t="s">
        <v>592</v>
      </c>
      <c r="N2" s="51" t="s">
        <v>593</v>
      </c>
      <c r="O2" s="45" t="s">
        <v>615</v>
      </c>
      <c r="P2" s="50" t="s">
        <v>613</v>
      </c>
      <c r="Q2" s="41" t="s">
        <v>588</v>
      </c>
      <c r="R2" s="47" t="s">
        <v>590</v>
      </c>
      <c r="S2" s="43" t="s">
        <v>616</v>
      </c>
      <c r="T2" s="103" t="s">
        <v>595</v>
      </c>
    </row>
    <row r="3" spans="1:20" s="14" customFormat="1" ht="12">
      <c r="A3" s="15"/>
      <c r="B3" s="92">
        <v>1</v>
      </c>
      <c r="C3" s="113">
        <v>73028</v>
      </c>
      <c r="D3" s="105" t="s">
        <v>232</v>
      </c>
      <c r="E3" s="32">
        <v>87</v>
      </c>
      <c r="F3" s="49">
        <v>1558086.2</v>
      </c>
      <c r="G3" s="52">
        <v>351245.94</v>
      </c>
      <c r="H3" s="53">
        <f aca="true" t="shared" si="0" ref="H3:H66">G3/F3</f>
        <v>0.22543421538551592</v>
      </c>
      <c r="I3" s="34">
        <f aca="true" t="shared" si="1" ref="I3:I66">G3/E3</f>
        <v>4037.309655172414</v>
      </c>
      <c r="J3" s="54">
        <v>17909</v>
      </c>
      <c r="K3" s="32">
        <v>85</v>
      </c>
      <c r="L3" s="49">
        <v>1657590</v>
      </c>
      <c r="M3" s="52">
        <v>367843</v>
      </c>
      <c r="N3" s="53">
        <f aca="true" t="shared" si="2" ref="N3:N66">M3/L3</f>
        <v>0.22191434552573314</v>
      </c>
      <c r="O3" s="34">
        <f aca="true" t="shared" si="3" ref="O3:O66">M3/K3</f>
        <v>4327.564705882353</v>
      </c>
      <c r="P3" s="54">
        <v>19501</v>
      </c>
      <c r="Q3" s="114">
        <f aca="true" t="shared" si="4" ref="Q3:Q66">P3-J3</f>
        <v>1592</v>
      </c>
      <c r="R3" s="48">
        <f aca="true" t="shared" si="5" ref="R3:R66">Q3/J3</f>
        <v>0.08889385225305713</v>
      </c>
      <c r="S3" s="13">
        <f aca="true" t="shared" si="6" ref="S3:S66">O3-I3</f>
        <v>290.2550507099395</v>
      </c>
      <c r="T3" s="88">
        <f aca="true" t="shared" si="7" ref="T3:T66">S3/Q3</f>
        <v>0.18232101175247456</v>
      </c>
    </row>
    <row r="4" spans="1:20" s="14" customFormat="1" ht="12">
      <c r="A4" s="15"/>
      <c r="B4" s="92">
        <v>1</v>
      </c>
      <c r="C4" s="113">
        <v>23064</v>
      </c>
      <c r="D4" s="105" t="s">
        <v>417</v>
      </c>
      <c r="E4" s="32">
        <v>4417</v>
      </c>
      <c r="F4" s="49">
        <v>82780607.11</v>
      </c>
      <c r="G4" s="52">
        <v>22244726.1</v>
      </c>
      <c r="H4" s="53">
        <f t="shared" si="0"/>
        <v>0.26871904998764873</v>
      </c>
      <c r="I4" s="34">
        <f t="shared" si="1"/>
        <v>5036.161670817297</v>
      </c>
      <c r="J4" s="54">
        <v>18741</v>
      </c>
      <c r="K4" s="32">
        <v>4436</v>
      </c>
      <c r="L4" s="49">
        <v>90151505</v>
      </c>
      <c r="M4" s="52">
        <v>24142707</v>
      </c>
      <c r="N4" s="53">
        <f t="shared" si="2"/>
        <v>0.2678014859541169</v>
      </c>
      <c r="O4" s="34">
        <f t="shared" si="3"/>
        <v>5442.449729486024</v>
      </c>
      <c r="P4" s="54">
        <v>20323</v>
      </c>
      <c r="Q4" s="114">
        <f t="shared" si="4"/>
        <v>1582</v>
      </c>
      <c r="R4" s="48">
        <f t="shared" si="5"/>
        <v>0.08441385198228483</v>
      </c>
      <c r="S4" s="13">
        <f t="shared" si="6"/>
        <v>406.288058668727</v>
      </c>
      <c r="T4" s="88">
        <f t="shared" si="7"/>
        <v>0.2568192532672105</v>
      </c>
    </row>
    <row r="5" spans="1:20" s="14" customFormat="1" ht="12">
      <c r="A5" s="15"/>
      <c r="B5" s="92">
        <v>3</v>
      </c>
      <c r="C5" s="113">
        <v>25091</v>
      </c>
      <c r="D5" s="105" t="s">
        <v>442</v>
      </c>
      <c r="E5" s="33">
        <v>21883</v>
      </c>
      <c r="F5" s="49">
        <v>431292316.68</v>
      </c>
      <c r="G5" s="52">
        <v>117704543.35</v>
      </c>
      <c r="H5" s="53">
        <f t="shared" si="0"/>
        <v>0.27291129194247066</v>
      </c>
      <c r="I5" s="34">
        <f t="shared" si="1"/>
        <v>5378.812016176941</v>
      </c>
      <c r="J5" s="54">
        <v>19709</v>
      </c>
      <c r="K5" s="33">
        <v>21901</v>
      </c>
      <c r="L5" s="49">
        <v>465109657</v>
      </c>
      <c r="M5" s="52">
        <v>127111805</v>
      </c>
      <c r="N5" s="53">
        <f t="shared" si="2"/>
        <v>0.2732942717635295</v>
      </c>
      <c r="O5" s="34">
        <f t="shared" si="3"/>
        <v>5803.926989635176</v>
      </c>
      <c r="P5" s="54">
        <v>21237</v>
      </c>
      <c r="Q5" s="114">
        <f t="shared" si="4"/>
        <v>1528</v>
      </c>
      <c r="R5" s="48">
        <f t="shared" si="5"/>
        <v>0.07752803287838043</v>
      </c>
      <c r="S5" s="13">
        <f t="shared" si="6"/>
        <v>425.114973458235</v>
      </c>
      <c r="T5" s="88">
        <f t="shared" si="7"/>
        <v>0.2782166056663842</v>
      </c>
    </row>
    <row r="6" spans="1:20" s="14" customFormat="1" ht="12">
      <c r="A6" s="15"/>
      <c r="B6" s="92">
        <v>1</v>
      </c>
      <c r="C6" s="113">
        <v>24086</v>
      </c>
      <c r="D6" s="105" t="s">
        <v>408</v>
      </c>
      <c r="E6" s="32">
        <v>11046</v>
      </c>
      <c r="F6" s="49">
        <v>243041426.82</v>
      </c>
      <c r="G6" s="52">
        <v>69714349.12</v>
      </c>
      <c r="H6" s="53">
        <f t="shared" si="0"/>
        <v>0.286841424658157</v>
      </c>
      <c r="I6" s="34">
        <f t="shared" si="1"/>
        <v>6311.275495201883</v>
      </c>
      <c r="J6" s="54">
        <v>22003</v>
      </c>
      <c r="K6" s="32">
        <v>10985</v>
      </c>
      <c r="L6" s="49">
        <v>257991575</v>
      </c>
      <c r="M6" s="52">
        <v>75557336</v>
      </c>
      <c r="N6" s="53">
        <f t="shared" si="2"/>
        <v>0.292867455070965</v>
      </c>
      <c r="O6" s="34">
        <f t="shared" si="3"/>
        <v>6878.228129267182</v>
      </c>
      <c r="P6" s="54">
        <v>23486</v>
      </c>
      <c r="Q6" s="114">
        <f t="shared" si="4"/>
        <v>1483</v>
      </c>
      <c r="R6" s="48">
        <f t="shared" si="5"/>
        <v>0.06739990001363451</v>
      </c>
      <c r="S6" s="13">
        <f t="shared" si="6"/>
        <v>566.9526340652992</v>
      </c>
      <c r="T6" s="88">
        <f t="shared" si="7"/>
        <v>0.382301169295549</v>
      </c>
    </row>
    <row r="7" spans="1:20" s="14" customFormat="1" ht="12">
      <c r="A7" s="15"/>
      <c r="B7" s="92">
        <v>3</v>
      </c>
      <c r="C7" s="113">
        <v>25110</v>
      </c>
      <c r="D7" s="105" t="s">
        <v>545</v>
      </c>
      <c r="E7" s="32">
        <v>29731</v>
      </c>
      <c r="F7" s="49">
        <v>567264470.75</v>
      </c>
      <c r="G7" s="52">
        <v>154698060.29</v>
      </c>
      <c r="H7" s="53">
        <f t="shared" si="0"/>
        <v>0.27270888318718134</v>
      </c>
      <c r="I7" s="34">
        <f t="shared" si="1"/>
        <v>5203.257888735663</v>
      </c>
      <c r="J7" s="54">
        <v>19080</v>
      </c>
      <c r="K7" s="32">
        <v>29541</v>
      </c>
      <c r="L7" s="49">
        <v>606741974</v>
      </c>
      <c r="M7" s="52">
        <v>165932695</v>
      </c>
      <c r="N7" s="53">
        <f t="shared" si="2"/>
        <v>0.27348148325073685</v>
      </c>
      <c r="O7" s="34">
        <f t="shared" si="3"/>
        <v>5617.030398429301</v>
      </c>
      <c r="P7" s="54">
        <v>20539</v>
      </c>
      <c r="Q7" s="114">
        <f t="shared" si="4"/>
        <v>1459</v>
      </c>
      <c r="R7" s="48">
        <f t="shared" si="5"/>
        <v>0.07646750524109015</v>
      </c>
      <c r="S7" s="13">
        <f t="shared" si="6"/>
        <v>413.7725096936383</v>
      </c>
      <c r="T7" s="88">
        <f t="shared" si="7"/>
        <v>0.28360007518412494</v>
      </c>
    </row>
    <row r="8" spans="1:20" s="14" customFormat="1" ht="12">
      <c r="A8" s="15"/>
      <c r="B8" s="92">
        <v>1</v>
      </c>
      <c r="C8" s="113">
        <v>24011</v>
      </c>
      <c r="D8" s="105" t="s">
        <v>59</v>
      </c>
      <c r="E8" s="32">
        <v>9609</v>
      </c>
      <c r="F8" s="49">
        <v>207906697.95</v>
      </c>
      <c r="G8" s="52">
        <v>57978785.15</v>
      </c>
      <c r="H8" s="53">
        <f t="shared" si="0"/>
        <v>0.27886925107118704</v>
      </c>
      <c r="I8" s="34">
        <f t="shared" si="1"/>
        <v>6033.800098865647</v>
      </c>
      <c r="J8" s="54">
        <v>21637</v>
      </c>
      <c r="K8" s="32">
        <v>9696</v>
      </c>
      <c r="L8" s="49">
        <v>223331420</v>
      </c>
      <c r="M8" s="52">
        <v>63759165</v>
      </c>
      <c r="N8" s="53">
        <f t="shared" si="2"/>
        <v>0.2854912443578248</v>
      </c>
      <c r="O8" s="34">
        <f t="shared" si="3"/>
        <v>6575.821472772277</v>
      </c>
      <c r="P8" s="54">
        <v>23033</v>
      </c>
      <c r="Q8" s="114">
        <f t="shared" si="4"/>
        <v>1396</v>
      </c>
      <c r="R8" s="48">
        <f t="shared" si="5"/>
        <v>0.06451911078245598</v>
      </c>
      <c r="S8" s="13">
        <f t="shared" si="6"/>
        <v>542.0213739066303</v>
      </c>
      <c r="T8" s="88">
        <f t="shared" si="7"/>
        <v>0.3882674598185031</v>
      </c>
    </row>
    <row r="9" spans="1:20" s="14" customFormat="1" ht="12">
      <c r="A9" s="15"/>
      <c r="B9" s="92">
        <v>1</v>
      </c>
      <c r="C9" s="113">
        <v>11039</v>
      </c>
      <c r="D9" s="105" t="s">
        <v>464</v>
      </c>
      <c r="E9" s="32">
        <v>19472</v>
      </c>
      <c r="F9" s="49">
        <v>418294828.04</v>
      </c>
      <c r="G9" s="52">
        <v>106686667.35</v>
      </c>
      <c r="H9" s="53">
        <f t="shared" si="0"/>
        <v>0.25505136616175883</v>
      </c>
      <c r="I9" s="34">
        <f t="shared" si="1"/>
        <v>5478.978397185702</v>
      </c>
      <c r="J9" s="54">
        <v>21482</v>
      </c>
      <c r="K9" s="32">
        <v>19308</v>
      </c>
      <c r="L9" s="49">
        <v>440985883</v>
      </c>
      <c r="M9" s="52">
        <v>115357772</v>
      </c>
      <c r="N9" s="53">
        <f t="shared" si="2"/>
        <v>0.26159062329893223</v>
      </c>
      <c r="O9" s="34">
        <f t="shared" si="3"/>
        <v>5974.610109799047</v>
      </c>
      <c r="P9" s="54">
        <v>22840</v>
      </c>
      <c r="Q9" s="114">
        <f t="shared" si="4"/>
        <v>1358</v>
      </c>
      <c r="R9" s="48">
        <f t="shared" si="5"/>
        <v>0.06321571548272972</v>
      </c>
      <c r="S9" s="13">
        <f t="shared" si="6"/>
        <v>495.63171261334446</v>
      </c>
      <c r="T9" s="88">
        <f t="shared" si="7"/>
        <v>0.3649718060481182</v>
      </c>
    </row>
    <row r="10" spans="1:20" s="14" customFormat="1" ht="12">
      <c r="A10" s="15"/>
      <c r="B10" s="92">
        <v>1</v>
      </c>
      <c r="C10" s="113">
        <v>45060</v>
      </c>
      <c r="D10" s="105" t="s">
        <v>275</v>
      </c>
      <c r="E10" s="32">
        <v>6446</v>
      </c>
      <c r="F10" s="49">
        <v>106143903.82</v>
      </c>
      <c r="G10" s="52">
        <v>24615610.04</v>
      </c>
      <c r="H10" s="53">
        <f t="shared" si="0"/>
        <v>0.23190790195302619</v>
      </c>
      <c r="I10" s="34">
        <f t="shared" si="1"/>
        <v>3818.7418616196087</v>
      </c>
      <c r="J10" s="54">
        <v>16467</v>
      </c>
      <c r="K10" s="32">
        <v>6464</v>
      </c>
      <c r="L10" s="49">
        <v>115041035</v>
      </c>
      <c r="M10" s="52">
        <v>27393943</v>
      </c>
      <c r="N10" s="53">
        <f t="shared" si="2"/>
        <v>0.23812323141911929</v>
      </c>
      <c r="O10" s="34">
        <f t="shared" si="3"/>
        <v>4237.924350247525</v>
      </c>
      <c r="P10" s="54">
        <v>17797</v>
      </c>
      <c r="Q10" s="114">
        <f t="shared" si="4"/>
        <v>1330</v>
      </c>
      <c r="R10" s="48">
        <f t="shared" si="5"/>
        <v>0.08076759579765591</v>
      </c>
      <c r="S10" s="13">
        <f t="shared" si="6"/>
        <v>419.182488627916</v>
      </c>
      <c r="T10" s="88">
        <f t="shared" si="7"/>
        <v>0.31517480347963606</v>
      </c>
    </row>
    <row r="11" spans="1:20" s="14" customFormat="1" ht="12">
      <c r="A11" s="15"/>
      <c r="B11" s="92">
        <v>1</v>
      </c>
      <c r="C11" s="113">
        <v>24009</v>
      </c>
      <c r="D11" s="105" t="s">
        <v>52</v>
      </c>
      <c r="E11" s="32">
        <v>9638</v>
      </c>
      <c r="F11" s="49">
        <v>193498510.94</v>
      </c>
      <c r="G11" s="52">
        <v>54072011.03</v>
      </c>
      <c r="H11" s="53">
        <f t="shared" si="0"/>
        <v>0.2794440679017248</v>
      </c>
      <c r="I11" s="34">
        <f t="shared" si="1"/>
        <v>5610.293736252334</v>
      </c>
      <c r="J11" s="54">
        <v>20077</v>
      </c>
      <c r="K11" s="32">
        <v>9712</v>
      </c>
      <c r="L11" s="49">
        <v>207720815</v>
      </c>
      <c r="M11" s="52">
        <v>58758688</v>
      </c>
      <c r="N11" s="53">
        <f t="shared" si="2"/>
        <v>0.2828733750154023</v>
      </c>
      <c r="O11" s="34">
        <f t="shared" si="3"/>
        <v>6050.112026359143</v>
      </c>
      <c r="P11" s="54">
        <v>21388</v>
      </c>
      <c r="Q11" s="114">
        <f t="shared" si="4"/>
        <v>1311</v>
      </c>
      <c r="R11" s="48">
        <f t="shared" si="5"/>
        <v>0.06529860038850425</v>
      </c>
      <c r="S11" s="13">
        <f t="shared" si="6"/>
        <v>439.8182901068085</v>
      </c>
      <c r="T11" s="88">
        <f t="shared" si="7"/>
        <v>0.335483058815262</v>
      </c>
    </row>
    <row r="12" spans="1:20" s="14" customFormat="1" ht="12">
      <c r="A12" s="15"/>
      <c r="B12" s="92">
        <v>1</v>
      </c>
      <c r="C12" s="113">
        <v>23103</v>
      </c>
      <c r="D12" s="105" t="s">
        <v>557</v>
      </c>
      <c r="E12" s="32">
        <v>13830</v>
      </c>
      <c r="F12" s="49">
        <v>269564929.39</v>
      </c>
      <c r="G12" s="52">
        <v>78323733.1</v>
      </c>
      <c r="H12" s="53">
        <f t="shared" si="0"/>
        <v>0.29055609450843334</v>
      </c>
      <c r="I12" s="34">
        <f t="shared" si="1"/>
        <v>5663.321265365148</v>
      </c>
      <c r="J12" s="54">
        <v>19491</v>
      </c>
      <c r="K12" s="32">
        <v>13924</v>
      </c>
      <c r="L12" s="49">
        <v>289622455</v>
      </c>
      <c r="M12" s="52">
        <v>84688062</v>
      </c>
      <c r="N12" s="53">
        <f t="shared" si="2"/>
        <v>0.2924084805509987</v>
      </c>
      <c r="O12" s="34">
        <f t="shared" si="3"/>
        <v>6082.164751508188</v>
      </c>
      <c r="P12" s="54">
        <v>20800</v>
      </c>
      <c r="Q12" s="114">
        <f t="shared" si="4"/>
        <v>1309</v>
      </c>
      <c r="R12" s="48">
        <f t="shared" si="5"/>
        <v>0.06715920168282798</v>
      </c>
      <c r="S12" s="13">
        <f t="shared" si="6"/>
        <v>418.8434861430396</v>
      </c>
      <c r="T12" s="88">
        <f t="shared" si="7"/>
        <v>0.3199721055332617</v>
      </c>
    </row>
    <row r="13" spans="1:20" s="14" customFormat="1" ht="12">
      <c r="A13" s="15"/>
      <c r="B13" s="92">
        <v>3</v>
      </c>
      <c r="C13" s="113">
        <v>83049</v>
      </c>
      <c r="D13" s="105" t="s">
        <v>499</v>
      </c>
      <c r="E13" s="32">
        <v>2697</v>
      </c>
      <c r="F13" s="49">
        <v>39954538.54</v>
      </c>
      <c r="G13" s="52">
        <v>7596124</v>
      </c>
      <c r="H13" s="53">
        <f t="shared" si="0"/>
        <v>0.1901191773844474</v>
      </c>
      <c r="I13" s="34">
        <f t="shared" si="1"/>
        <v>2816.508713385243</v>
      </c>
      <c r="J13" s="54">
        <v>14814</v>
      </c>
      <c r="K13" s="32">
        <v>2771</v>
      </c>
      <c r="L13" s="49">
        <v>44673856</v>
      </c>
      <c r="M13" s="52">
        <v>8660958</v>
      </c>
      <c r="N13" s="53">
        <f t="shared" si="2"/>
        <v>0.1938708402516228</v>
      </c>
      <c r="O13" s="34">
        <f t="shared" si="3"/>
        <v>3125.5712739083365</v>
      </c>
      <c r="P13" s="54">
        <v>16122</v>
      </c>
      <c r="Q13" s="114">
        <f t="shared" si="4"/>
        <v>1308</v>
      </c>
      <c r="R13" s="48">
        <f t="shared" si="5"/>
        <v>0.08829485621709195</v>
      </c>
      <c r="S13" s="13">
        <f t="shared" si="6"/>
        <v>309.06256052309345</v>
      </c>
      <c r="T13" s="88">
        <f t="shared" si="7"/>
        <v>0.23628636125618765</v>
      </c>
    </row>
    <row r="14" spans="1:20" s="14" customFormat="1" ht="12">
      <c r="A14" s="15"/>
      <c r="B14" s="92">
        <v>1</v>
      </c>
      <c r="C14" s="113">
        <v>31043</v>
      </c>
      <c r="D14" s="105" t="s">
        <v>277</v>
      </c>
      <c r="E14" s="32">
        <v>34004</v>
      </c>
      <c r="F14" s="49">
        <v>745429619.89</v>
      </c>
      <c r="G14" s="52">
        <v>176006140.05</v>
      </c>
      <c r="H14" s="53">
        <f t="shared" si="0"/>
        <v>0.23611369249852523</v>
      </c>
      <c r="I14" s="34">
        <f t="shared" si="1"/>
        <v>5176.042231796259</v>
      </c>
      <c r="J14" s="54">
        <v>21922</v>
      </c>
      <c r="K14" s="32">
        <v>33753</v>
      </c>
      <c r="L14" s="49">
        <v>783180261</v>
      </c>
      <c r="M14" s="52">
        <v>187160894</v>
      </c>
      <c r="N14" s="53">
        <f t="shared" si="2"/>
        <v>0.23897549940932436</v>
      </c>
      <c r="O14" s="34">
        <f t="shared" si="3"/>
        <v>5545.015080141025</v>
      </c>
      <c r="P14" s="54">
        <v>23203</v>
      </c>
      <c r="Q14" s="114">
        <f t="shared" si="4"/>
        <v>1281</v>
      </c>
      <c r="R14" s="48">
        <f t="shared" si="5"/>
        <v>0.05843444941155004</v>
      </c>
      <c r="S14" s="13">
        <f t="shared" si="6"/>
        <v>368.9728483447652</v>
      </c>
      <c r="T14" s="88">
        <f t="shared" si="7"/>
        <v>0.2880350104174592</v>
      </c>
    </row>
    <row r="15" spans="1:20" s="14" customFormat="1" ht="12">
      <c r="A15" s="15"/>
      <c r="B15" s="92">
        <v>1</v>
      </c>
      <c r="C15" s="113">
        <v>45061</v>
      </c>
      <c r="D15" s="105" t="s">
        <v>565</v>
      </c>
      <c r="E15" s="32">
        <v>6275</v>
      </c>
      <c r="F15" s="49">
        <v>114455455.26</v>
      </c>
      <c r="G15" s="52">
        <v>28733717.23</v>
      </c>
      <c r="H15" s="53">
        <f t="shared" si="0"/>
        <v>0.2510471621009915</v>
      </c>
      <c r="I15" s="34">
        <f t="shared" si="1"/>
        <v>4579.078443027888</v>
      </c>
      <c r="J15" s="54">
        <v>18240</v>
      </c>
      <c r="K15" s="32">
        <v>6310</v>
      </c>
      <c r="L15" s="49">
        <v>123118201</v>
      </c>
      <c r="M15" s="52">
        <v>31410477</v>
      </c>
      <c r="N15" s="53">
        <f t="shared" si="2"/>
        <v>0.25512456115241644</v>
      </c>
      <c r="O15" s="34">
        <f t="shared" si="3"/>
        <v>4977.888589540412</v>
      </c>
      <c r="P15" s="54">
        <v>19512</v>
      </c>
      <c r="Q15" s="114">
        <f t="shared" si="4"/>
        <v>1272</v>
      </c>
      <c r="R15" s="48">
        <f t="shared" si="5"/>
        <v>0.06973684210526315</v>
      </c>
      <c r="S15" s="13">
        <f t="shared" si="6"/>
        <v>398.8101465125237</v>
      </c>
      <c r="T15" s="88">
        <f t="shared" si="7"/>
        <v>0.3135299893966381</v>
      </c>
    </row>
    <row r="16" spans="1:20" s="14" customFormat="1" ht="12">
      <c r="A16" s="15"/>
      <c r="B16" s="92">
        <v>1</v>
      </c>
      <c r="C16" s="113">
        <v>23101</v>
      </c>
      <c r="D16" s="105" t="s">
        <v>470</v>
      </c>
      <c r="E16" s="32">
        <v>17934</v>
      </c>
      <c r="F16" s="49">
        <v>369987899.76</v>
      </c>
      <c r="G16" s="52">
        <v>102428786.36</v>
      </c>
      <c r="H16" s="53">
        <f t="shared" si="0"/>
        <v>0.2768436114436241</v>
      </c>
      <c r="I16" s="34">
        <f t="shared" si="1"/>
        <v>5711.430041262406</v>
      </c>
      <c r="J16" s="54">
        <v>20631</v>
      </c>
      <c r="K16" s="32">
        <v>17926</v>
      </c>
      <c r="L16" s="49">
        <v>392009841</v>
      </c>
      <c r="M16" s="52">
        <v>109525139</v>
      </c>
      <c r="N16" s="53">
        <f t="shared" si="2"/>
        <v>0.27939385072733414</v>
      </c>
      <c r="O16" s="34">
        <f t="shared" si="3"/>
        <v>6109.848209304921</v>
      </c>
      <c r="P16" s="54">
        <v>21868</v>
      </c>
      <c r="Q16" s="114">
        <f t="shared" si="4"/>
        <v>1237</v>
      </c>
      <c r="R16" s="48">
        <f t="shared" si="5"/>
        <v>0.05995831515680287</v>
      </c>
      <c r="S16" s="13">
        <f t="shared" si="6"/>
        <v>398.4181680425145</v>
      </c>
      <c r="T16" s="88">
        <f t="shared" si="7"/>
        <v>0.32208421022030276</v>
      </c>
    </row>
    <row r="17" spans="1:20" s="14" customFormat="1" ht="12">
      <c r="A17" s="15"/>
      <c r="B17" s="92">
        <v>1</v>
      </c>
      <c r="C17" s="113">
        <v>13044</v>
      </c>
      <c r="D17" s="105" t="s">
        <v>533</v>
      </c>
      <c r="E17" s="32">
        <v>7640</v>
      </c>
      <c r="F17" s="49">
        <v>128368141.89</v>
      </c>
      <c r="G17" s="52">
        <v>29977593.91</v>
      </c>
      <c r="H17" s="53">
        <f t="shared" si="0"/>
        <v>0.23352829969049574</v>
      </c>
      <c r="I17" s="34">
        <f t="shared" si="1"/>
        <v>3923.7688363874345</v>
      </c>
      <c r="J17" s="54">
        <v>16802</v>
      </c>
      <c r="K17" s="32">
        <v>7702</v>
      </c>
      <c r="L17" s="49">
        <v>138868339</v>
      </c>
      <c r="M17" s="52">
        <v>33173251</v>
      </c>
      <c r="N17" s="53">
        <f t="shared" si="2"/>
        <v>0.23888275210089466</v>
      </c>
      <c r="O17" s="34">
        <f t="shared" si="3"/>
        <v>4307.095689431317</v>
      </c>
      <c r="P17" s="54">
        <v>18030</v>
      </c>
      <c r="Q17" s="114">
        <f t="shared" si="4"/>
        <v>1228</v>
      </c>
      <c r="R17" s="48">
        <f t="shared" si="5"/>
        <v>0.07308653731698607</v>
      </c>
      <c r="S17" s="13">
        <f t="shared" si="6"/>
        <v>383.32685304388224</v>
      </c>
      <c r="T17" s="88">
        <f t="shared" si="7"/>
        <v>0.31215541778817774</v>
      </c>
    </row>
    <row r="18" spans="1:20" s="14" customFormat="1" ht="12">
      <c r="A18" s="15"/>
      <c r="B18" s="92">
        <v>1</v>
      </c>
      <c r="C18" s="113">
        <v>24041</v>
      </c>
      <c r="D18" s="105" t="s">
        <v>237</v>
      </c>
      <c r="E18" s="32">
        <v>6739</v>
      </c>
      <c r="F18" s="49">
        <v>129801937.65</v>
      </c>
      <c r="G18" s="52">
        <v>34529554.93</v>
      </c>
      <c r="H18" s="53">
        <f t="shared" si="0"/>
        <v>0.26601725332564785</v>
      </c>
      <c r="I18" s="34">
        <f t="shared" si="1"/>
        <v>5123.8395800563885</v>
      </c>
      <c r="J18" s="54">
        <v>19261</v>
      </c>
      <c r="K18" s="32">
        <v>6721</v>
      </c>
      <c r="L18" s="49">
        <v>137701724</v>
      </c>
      <c r="M18" s="52">
        <v>37548900</v>
      </c>
      <c r="N18" s="53">
        <f t="shared" si="2"/>
        <v>0.2726828605283112</v>
      </c>
      <c r="O18" s="34">
        <f t="shared" si="3"/>
        <v>5586.802559142985</v>
      </c>
      <c r="P18" s="54">
        <v>20488</v>
      </c>
      <c r="Q18" s="114">
        <f t="shared" si="4"/>
        <v>1227</v>
      </c>
      <c r="R18" s="48">
        <f t="shared" si="5"/>
        <v>0.06370385753595348</v>
      </c>
      <c r="S18" s="13">
        <f t="shared" si="6"/>
        <v>462.96297908659653</v>
      </c>
      <c r="T18" s="88">
        <f t="shared" si="7"/>
        <v>0.37731294139086924</v>
      </c>
    </row>
    <row r="19" spans="1:20" s="14" customFormat="1" ht="12">
      <c r="A19" s="15"/>
      <c r="B19" s="92">
        <v>1</v>
      </c>
      <c r="C19" s="113">
        <v>43007</v>
      </c>
      <c r="D19" s="105" t="s">
        <v>269</v>
      </c>
      <c r="E19" s="32">
        <v>6318</v>
      </c>
      <c r="F19" s="49">
        <v>109912229.73</v>
      </c>
      <c r="G19" s="52">
        <v>25974440.9</v>
      </c>
      <c r="H19" s="53">
        <f t="shared" si="0"/>
        <v>0.23631984324043243</v>
      </c>
      <c r="I19" s="34">
        <f t="shared" si="1"/>
        <v>4111.180895853118</v>
      </c>
      <c r="J19" s="54">
        <v>17397</v>
      </c>
      <c r="K19" s="32">
        <v>6374</v>
      </c>
      <c r="L19" s="49">
        <v>118650410</v>
      </c>
      <c r="M19" s="52">
        <v>28159829</v>
      </c>
      <c r="N19" s="53">
        <f t="shared" si="2"/>
        <v>0.23733444326066805</v>
      </c>
      <c r="O19" s="34">
        <f t="shared" si="3"/>
        <v>4417.921085660496</v>
      </c>
      <c r="P19" s="54">
        <v>18615</v>
      </c>
      <c r="Q19" s="114">
        <f t="shared" si="4"/>
        <v>1218</v>
      </c>
      <c r="R19" s="48">
        <f t="shared" si="5"/>
        <v>0.0700120710467322</v>
      </c>
      <c r="S19" s="13">
        <f t="shared" si="6"/>
        <v>306.74018980737765</v>
      </c>
      <c r="T19" s="88">
        <f t="shared" si="7"/>
        <v>0.25183923629505556</v>
      </c>
    </row>
    <row r="20" spans="1:20" s="14" customFormat="1" ht="12">
      <c r="A20" s="15"/>
      <c r="B20" s="92">
        <v>2</v>
      </c>
      <c r="C20" s="113">
        <v>21016</v>
      </c>
      <c r="D20" s="105" t="s">
        <v>519</v>
      </c>
      <c r="E20" s="32">
        <v>79610</v>
      </c>
      <c r="F20" s="49">
        <v>1396087533.62</v>
      </c>
      <c r="G20" s="52">
        <v>370242154.26</v>
      </c>
      <c r="H20" s="53">
        <f t="shared" si="0"/>
        <v>0.2651998140116449</v>
      </c>
      <c r="I20" s="34">
        <f t="shared" si="1"/>
        <v>4650.699086295692</v>
      </c>
      <c r="J20" s="54">
        <v>17537</v>
      </c>
      <c r="K20" s="32">
        <v>80487</v>
      </c>
      <c r="L20" s="49">
        <v>1505652700</v>
      </c>
      <c r="M20" s="52">
        <v>403269608</v>
      </c>
      <c r="N20" s="53">
        <f t="shared" si="2"/>
        <v>0.2678370702619535</v>
      </c>
      <c r="O20" s="34">
        <f t="shared" si="3"/>
        <v>5010.36947581597</v>
      </c>
      <c r="P20" s="54">
        <v>18707</v>
      </c>
      <c r="Q20" s="114">
        <f t="shared" si="4"/>
        <v>1170</v>
      </c>
      <c r="R20" s="48">
        <f t="shared" si="5"/>
        <v>0.06671608598962195</v>
      </c>
      <c r="S20" s="13">
        <f t="shared" si="6"/>
        <v>359.67038952027815</v>
      </c>
      <c r="T20" s="88">
        <f t="shared" si="7"/>
        <v>0.30741058933357107</v>
      </c>
    </row>
    <row r="21" spans="1:20" s="14" customFormat="1" ht="12">
      <c r="A21" s="15"/>
      <c r="B21" s="92">
        <v>1</v>
      </c>
      <c r="C21" s="113">
        <v>44036</v>
      </c>
      <c r="D21" s="105" t="s">
        <v>334</v>
      </c>
      <c r="E21" s="32">
        <v>9469</v>
      </c>
      <c r="F21" s="49">
        <v>183027694.05</v>
      </c>
      <c r="G21" s="52">
        <v>46181165.61</v>
      </c>
      <c r="H21" s="53">
        <f t="shared" si="0"/>
        <v>0.25231791204987863</v>
      </c>
      <c r="I21" s="34">
        <f t="shared" si="1"/>
        <v>4877.090042243109</v>
      </c>
      <c r="J21" s="54">
        <v>19329</v>
      </c>
      <c r="K21" s="32">
        <v>9628</v>
      </c>
      <c r="L21" s="49">
        <v>197325098</v>
      </c>
      <c r="M21" s="52">
        <v>49526984</v>
      </c>
      <c r="N21" s="53">
        <f t="shared" si="2"/>
        <v>0.2509918125062834</v>
      </c>
      <c r="O21" s="34">
        <f t="shared" si="3"/>
        <v>5144.057332779394</v>
      </c>
      <c r="P21" s="54">
        <v>20495</v>
      </c>
      <c r="Q21" s="114">
        <f t="shared" si="4"/>
        <v>1166</v>
      </c>
      <c r="R21" s="48">
        <f t="shared" si="5"/>
        <v>0.06032386569403487</v>
      </c>
      <c r="S21" s="13">
        <f t="shared" si="6"/>
        <v>266.96729053628496</v>
      </c>
      <c r="T21" s="88">
        <f t="shared" si="7"/>
        <v>0.22895994042563034</v>
      </c>
    </row>
    <row r="22" spans="1:20" s="14" customFormat="1" ht="12">
      <c r="A22" s="15"/>
      <c r="B22" s="92">
        <v>1</v>
      </c>
      <c r="C22" s="113">
        <v>11021</v>
      </c>
      <c r="D22" s="105" t="s">
        <v>621</v>
      </c>
      <c r="E22" s="32">
        <v>8199</v>
      </c>
      <c r="F22" s="49">
        <v>179250808.12</v>
      </c>
      <c r="G22" s="52">
        <v>51147804.66</v>
      </c>
      <c r="H22" s="53">
        <f t="shared" si="0"/>
        <v>0.2853421147521909</v>
      </c>
      <c r="I22" s="34">
        <f t="shared" si="1"/>
        <v>6238.297921697767</v>
      </c>
      <c r="J22" s="54">
        <v>21863</v>
      </c>
      <c r="K22" s="32">
        <v>8198</v>
      </c>
      <c r="L22" s="49">
        <v>188711044</v>
      </c>
      <c r="M22" s="52">
        <v>54641018</v>
      </c>
      <c r="N22" s="53">
        <f t="shared" si="2"/>
        <v>0.2895485968484176</v>
      </c>
      <c r="O22" s="34">
        <f t="shared" si="3"/>
        <v>6665.164430348866</v>
      </c>
      <c r="P22" s="54">
        <v>23019</v>
      </c>
      <c r="Q22" s="114">
        <f t="shared" si="4"/>
        <v>1156</v>
      </c>
      <c r="R22" s="48">
        <f t="shared" si="5"/>
        <v>0.05287471984631569</v>
      </c>
      <c r="S22" s="13">
        <f t="shared" si="6"/>
        <v>426.86650865109823</v>
      </c>
      <c r="T22" s="88">
        <f t="shared" si="7"/>
        <v>0.36926168568434103</v>
      </c>
    </row>
    <row r="23" spans="1:20" s="14" customFormat="1" ht="12">
      <c r="A23" s="15"/>
      <c r="B23" s="92">
        <v>1</v>
      </c>
      <c r="C23" s="113">
        <v>13035</v>
      </c>
      <c r="D23" s="105" t="s">
        <v>435</v>
      </c>
      <c r="E23" s="32">
        <v>14515</v>
      </c>
      <c r="F23" s="49">
        <v>222787768.48</v>
      </c>
      <c r="G23" s="52">
        <v>37106646.98</v>
      </c>
      <c r="H23" s="53">
        <f t="shared" si="0"/>
        <v>0.16655603327402205</v>
      </c>
      <c r="I23" s="34">
        <f t="shared" si="1"/>
        <v>2556.4345146400274</v>
      </c>
      <c r="J23" s="54">
        <v>15349</v>
      </c>
      <c r="K23" s="32">
        <v>14556</v>
      </c>
      <c r="L23" s="49">
        <v>239801423</v>
      </c>
      <c r="M23" s="52">
        <v>40519988</v>
      </c>
      <c r="N23" s="53">
        <f t="shared" si="2"/>
        <v>0.16897309237401814</v>
      </c>
      <c r="O23" s="34">
        <f t="shared" si="3"/>
        <v>2783.7309700467163</v>
      </c>
      <c r="P23" s="54">
        <v>16474</v>
      </c>
      <c r="Q23" s="114">
        <f t="shared" si="4"/>
        <v>1125</v>
      </c>
      <c r="R23" s="48">
        <f t="shared" si="5"/>
        <v>0.0732946771776663</v>
      </c>
      <c r="S23" s="13">
        <f t="shared" si="6"/>
        <v>227.2964554066889</v>
      </c>
      <c r="T23" s="88">
        <f t="shared" si="7"/>
        <v>0.20204129369483456</v>
      </c>
    </row>
    <row r="24" spans="1:20" s="14" customFormat="1" ht="12">
      <c r="A24" s="15"/>
      <c r="B24" s="92">
        <v>2</v>
      </c>
      <c r="C24" s="113">
        <v>21019</v>
      </c>
      <c r="D24" s="105" t="s">
        <v>482</v>
      </c>
      <c r="E24" s="32">
        <v>40037</v>
      </c>
      <c r="F24" s="49">
        <v>709931787.86</v>
      </c>
      <c r="G24" s="52">
        <v>200344116.79</v>
      </c>
      <c r="H24" s="53">
        <f t="shared" si="0"/>
        <v>0.282201924488988</v>
      </c>
      <c r="I24" s="34">
        <f t="shared" si="1"/>
        <v>5003.974243574693</v>
      </c>
      <c r="J24" s="54">
        <v>17732</v>
      </c>
      <c r="K24" s="32">
        <v>40535</v>
      </c>
      <c r="L24" s="49">
        <v>764102462</v>
      </c>
      <c r="M24" s="52">
        <v>214748753</v>
      </c>
      <c r="N24" s="53">
        <f t="shared" si="2"/>
        <v>0.2810470632929331</v>
      </c>
      <c r="O24" s="34">
        <f t="shared" si="3"/>
        <v>5297.85994819292</v>
      </c>
      <c r="P24" s="54">
        <v>18850</v>
      </c>
      <c r="Q24" s="114">
        <f t="shared" si="4"/>
        <v>1118</v>
      </c>
      <c r="R24" s="48">
        <f t="shared" si="5"/>
        <v>0.06304985337243402</v>
      </c>
      <c r="S24" s="13">
        <f t="shared" si="6"/>
        <v>293.88570461822655</v>
      </c>
      <c r="T24" s="88">
        <f t="shared" si="7"/>
        <v>0.26286735654581983</v>
      </c>
    </row>
    <row r="25" spans="1:20" s="14" customFormat="1" ht="12">
      <c r="A25" s="15"/>
      <c r="B25" s="92">
        <v>1</v>
      </c>
      <c r="C25" s="113">
        <v>23099</v>
      </c>
      <c r="D25" s="105" t="s">
        <v>288</v>
      </c>
      <c r="E25" s="32">
        <v>13585</v>
      </c>
      <c r="F25" s="49">
        <v>253052269.94</v>
      </c>
      <c r="G25" s="52">
        <v>73116797.77</v>
      </c>
      <c r="H25" s="53">
        <f t="shared" si="0"/>
        <v>0.2889395056101902</v>
      </c>
      <c r="I25" s="34">
        <f t="shared" si="1"/>
        <v>5382.1713485461905</v>
      </c>
      <c r="J25" s="54">
        <v>18627</v>
      </c>
      <c r="K25" s="32">
        <v>13556</v>
      </c>
      <c r="L25" s="49">
        <v>267656890</v>
      </c>
      <c r="M25" s="52">
        <v>78822092</v>
      </c>
      <c r="N25" s="53">
        <f t="shared" si="2"/>
        <v>0.2944893068136598</v>
      </c>
      <c r="O25" s="34">
        <f t="shared" si="3"/>
        <v>5814.55385069342</v>
      </c>
      <c r="P25" s="54">
        <v>19745</v>
      </c>
      <c r="Q25" s="114">
        <f t="shared" si="4"/>
        <v>1118</v>
      </c>
      <c r="R25" s="48">
        <f t="shared" si="5"/>
        <v>0.060020400493906695</v>
      </c>
      <c r="S25" s="13">
        <f t="shared" si="6"/>
        <v>432.3825021472294</v>
      </c>
      <c r="T25" s="88">
        <f t="shared" si="7"/>
        <v>0.3867464241030674</v>
      </c>
    </row>
    <row r="26" spans="1:20" s="14" customFormat="1" ht="12">
      <c r="A26" s="15"/>
      <c r="B26" s="92">
        <v>1</v>
      </c>
      <c r="C26" s="113">
        <v>71045</v>
      </c>
      <c r="D26" s="105" t="s">
        <v>620</v>
      </c>
      <c r="E26" s="32">
        <v>6691</v>
      </c>
      <c r="F26" s="49">
        <v>108522437.32</v>
      </c>
      <c r="G26" s="52">
        <v>23513184.49</v>
      </c>
      <c r="H26" s="53">
        <f t="shared" si="0"/>
        <v>0.21666657209943319</v>
      </c>
      <c r="I26" s="34">
        <f t="shared" si="1"/>
        <v>3514.151022268719</v>
      </c>
      <c r="J26" s="54">
        <v>16219</v>
      </c>
      <c r="K26" s="32">
        <v>6729</v>
      </c>
      <c r="L26" s="49">
        <v>116659766</v>
      </c>
      <c r="M26" s="52">
        <v>26152770</v>
      </c>
      <c r="N26" s="53">
        <f t="shared" si="2"/>
        <v>0.22417985991845724</v>
      </c>
      <c r="O26" s="34">
        <f t="shared" si="3"/>
        <v>3886.576014266607</v>
      </c>
      <c r="P26" s="54">
        <v>17337</v>
      </c>
      <c r="Q26" s="114">
        <f t="shared" si="4"/>
        <v>1118</v>
      </c>
      <c r="R26" s="48">
        <f t="shared" si="5"/>
        <v>0.06893150009248412</v>
      </c>
      <c r="S26" s="13">
        <f t="shared" si="6"/>
        <v>372.42499199788836</v>
      </c>
      <c r="T26" s="88">
        <f t="shared" si="7"/>
        <v>0.3331171663666264</v>
      </c>
    </row>
    <row r="27" spans="1:20" s="14" customFormat="1" ht="12">
      <c r="A27" s="15"/>
      <c r="B27" s="92">
        <v>1</v>
      </c>
      <c r="C27" s="113">
        <v>45017</v>
      </c>
      <c r="D27" s="105" t="s">
        <v>290</v>
      </c>
      <c r="E27" s="32">
        <v>8117</v>
      </c>
      <c r="F27" s="49">
        <v>139955243.71</v>
      </c>
      <c r="G27" s="52">
        <v>34431448.6</v>
      </c>
      <c r="H27" s="53">
        <f t="shared" si="0"/>
        <v>0.24601756738279199</v>
      </c>
      <c r="I27" s="34">
        <f t="shared" si="1"/>
        <v>4241.893384255267</v>
      </c>
      <c r="J27" s="54">
        <v>17242</v>
      </c>
      <c r="K27" s="32">
        <v>8123</v>
      </c>
      <c r="L27" s="49">
        <v>149124110</v>
      </c>
      <c r="M27" s="52">
        <v>37545568</v>
      </c>
      <c r="N27" s="53">
        <f t="shared" si="2"/>
        <v>0.25177396197033464</v>
      </c>
      <c r="O27" s="34">
        <f t="shared" si="3"/>
        <v>4622.13073987443</v>
      </c>
      <c r="P27" s="54">
        <v>18358</v>
      </c>
      <c r="Q27" s="114">
        <f t="shared" si="4"/>
        <v>1116</v>
      </c>
      <c r="R27" s="48">
        <f t="shared" si="5"/>
        <v>0.06472566987588446</v>
      </c>
      <c r="S27" s="13">
        <f t="shared" si="6"/>
        <v>380.2373556191633</v>
      </c>
      <c r="T27" s="88">
        <f t="shared" si="7"/>
        <v>0.3407144763612574</v>
      </c>
    </row>
    <row r="28" spans="1:20" s="14" customFormat="1" ht="12">
      <c r="A28" s="15"/>
      <c r="B28" s="92">
        <v>3</v>
      </c>
      <c r="C28" s="113">
        <v>92045</v>
      </c>
      <c r="D28" s="105" t="s">
        <v>169</v>
      </c>
      <c r="E28" s="32">
        <v>7883</v>
      </c>
      <c r="F28" s="49">
        <v>130883687.86</v>
      </c>
      <c r="G28" s="52">
        <v>32155398.41</v>
      </c>
      <c r="H28" s="53">
        <f t="shared" si="0"/>
        <v>0.24567918994149285</v>
      </c>
      <c r="I28" s="34">
        <f t="shared" si="1"/>
        <v>4079.0813662311302</v>
      </c>
      <c r="J28" s="54">
        <v>16603</v>
      </c>
      <c r="K28" s="32">
        <v>7859</v>
      </c>
      <c r="L28" s="49">
        <v>139243645</v>
      </c>
      <c r="M28" s="52">
        <v>34283029</v>
      </c>
      <c r="N28" s="53">
        <f t="shared" si="2"/>
        <v>0.2462089311149532</v>
      </c>
      <c r="O28" s="34">
        <f t="shared" si="3"/>
        <v>4362.263519531747</v>
      </c>
      <c r="P28" s="54">
        <v>17718</v>
      </c>
      <c r="Q28" s="114">
        <f t="shared" si="4"/>
        <v>1115</v>
      </c>
      <c r="R28" s="48">
        <f t="shared" si="5"/>
        <v>0.06715653797506475</v>
      </c>
      <c r="S28" s="13">
        <f t="shared" si="6"/>
        <v>283.18215330061685</v>
      </c>
      <c r="T28" s="88">
        <f t="shared" si="7"/>
        <v>0.2539750253817191</v>
      </c>
    </row>
    <row r="29" spans="1:20" s="14" customFormat="1" ht="12">
      <c r="A29" s="15"/>
      <c r="B29" s="92">
        <v>1</v>
      </c>
      <c r="C29" s="113">
        <v>23062</v>
      </c>
      <c r="D29" s="105" t="s">
        <v>412</v>
      </c>
      <c r="E29" s="32">
        <v>24716</v>
      </c>
      <c r="F29" s="49">
        <v>490943113.91</v>
      </c>
      <c r="G29" s="52">
        <v>138222501.79</v>
      </c>
      <c r="H29" s="53">
        <f t="shared" si="0"/>
        <v>0.28154484271947444</v>
      </c>
      <c r="I29" s="34">
        <f t="shared" si="1"/>
        <v>5592.430077277876</v>
      </c>
      <c r="J29" s="54">
        <v>19863</v>
      </c>
      <c r="K29" s="32">
        <v>24704</v>
      </c>
      <c r="L29" s="49">
        <v>518076490</v>
      </c>
      <c r="M29" s="52">
        <v>147711771</v>
      </c>
      <c r="N29" s="53">
        <f t="shared" si="2"/>
        <v>0.285115757713692</v>
      </c>
      <c r="O29" s="34">
        <f t="shared" si="3"/>
        <v>5979.265341645078</v>
      </c>
      <c r="P29" s="54">
        <v>20971</v>
      </c>
      <c r="Q29" s="114">
        <f t="shared" si="4"/>
        <v>1108</v>
      </c>
      <c r="R29" s="48">
        <f t="shared" si="5"/>
        <v>0.05578210743593616</v>
      </c>
      <c r="S29" s="13">
        <f t="shared" si="6"/>
        <v>386.8352643672015</v>
      </c>
      <c r="T29" s="88">
        <f t="shared" si="7"/>
        <v>0.34912929997039843</v>
      </c>
    </row>
    <row r="30" spans="1:20" s="14" customFormat="1" ht="12">
      <c r="A30" s="15"/>
      <c r="B30" s="92">
        <v>1</v>
      </c>
      <c r="C30" s="113">
        <v>44064</v>
      </c>
      <c r="D30" s="105" t="s">
        <v>479</v>
      </c>
      <c r="E30" s="32">
        <v>8378</v>
      </c>
      <c r="F30" s="49">
        <v>203403003.4</v>
      </c>
      <c r="G30" s="52">
        <v>59220584.81</v>
      </c>
      <c r="H30" s="53">
        <f t="shared" si="0"/>
        <v>0.29114901854984115</v>
      </c>
      <c r="I30" s="34">
        <f t="shared" si="1"/>
        <v>7068.582574600144</v>
      </c>
      <c r="J30" s="54">
        <v>24278</v>
      </c>
      <c r="K30" s="32">
        <v>8417</v>
      </c>
      <c r="L30" s="49">
        <v>213578253</v>
      </c>
      <c r="M30" s="52">
        <v>62698573</v>
      </c>
      <c r="N30" s="53">
        <f t="shared" si="2"/>
        <v>0.29356253326035026</v>
      </c>
      <c r="O30" s="34">
        <f t="shared" si="3"/>
        <v>7449.040394439824</v>
      </c>
      <c r="P30" s="54">
        <v>25375</v>
      </c>
      <c r="Q30" s="114">
        <f t="shared" si="4"/>
        <v>1097</v>
      </c>
      <c r="R30" s="48">
        <f t="shared" si="5"/>
        <v>0.04518494109893731</v>
      </c>
      <c r="S30" s="13">
        <f t="shared" si="6"/>
        <v>380.45781983968027</v>
      </c>
      <c r="T30" s="88">
        <f t="shared" si="7"/>
        <v>0.3468166087873111</v>
      </c>
    </row>
    <row r="31" spans="1:20" s="14" customFormat="1" ht="12">
      <c r="A31" s="15"/>
      <c r="B31" s="92">
        <v>3</v>
      </c>
      <c r="C31" s="113">
        <v>52025</v>
      </c>
      <c r="D31" s="105" t="s">
        <v>190</v>
      </c>
      <c r="E31" s="32">
        <v>12248</v>
      </c>
      <c r="F31" s="49">
        <v>223796463.3</v>
      </c>
      <c r="G31" s="52">
        <v>55981004.62</v>
      </c>
      <c r="H31" s="53">
        <f t="shared" si="0"/>
        <v>0.2501424901650803</v>
      </c>
      <c r="I31" s="34">
        <f t="shared" si="1"/>
        <v>4570.624152514696</v>
      </c>
      <c r="J31" s="54">
        <v>18272</v>
      </c>
      <c r="K31" s="32">
        <v>12365</v>
      </c>
      <c r="L31" s="49">
        <v>239472785</v>
      </c>
      <c r="M31" s="52">
        <v>60535761</v>
      </c>
      <c r="N31" s="53">
        <f t="shared" si="2"/>
        <v>0.2527876434894262</v>
      </c>
      <c r="O31" s="34">
        <f t="shared" si="3"/>
        <v>4895.7348160129395</v>
      </c>
      <c r="P31" s="54">
        <v>19367</v>
      </c>
      <c r="Q31" s="114">
        <f t="shared" si="4"/>
        <v>1095</v>
      </c>
      <c r="R31" s="48">
        <f t="shared" si="5"/>
        <v>0.059927758318739054</v>
      </c>
      <c r="S31" s="13">
        <f t="shared" si="6"/>
        <v>325.1106634982434</v>
      </c>
      <c r="T31" s="88">
        <f t="shared" si="7"/>
        <v>0.29690471552350994</v>
      </c>
    </row>
    <row r="32" spans="1:20" s="14" customFormat="1" ht="12">
      <c r="A32" s="15"/>
      <c r="B32" s="92">
        <v>1</v>
      </c>
      <c r="C32" s="113">
        <v>13002</v>
      </c>
      <c r="D32" s="105" t="s">
        <v>34</v>
      </c>
      <c r="E32" s="32">
        <v>2592</v>
      </c>
      <c r="F32" s="49">
        <v>36705573.29</v>
      </c>
      <c r="G32" s="52">
        <v>4766954.34</v>
      </c>
      <c r="H32" s="53">
        <f t="shared" si="0"/>
        <v>0.1298700418690559</v>
      </c>
      <c r="I32" s="34">
        <f t="shared" si="1"/>
        <v>1839.1027546296295</v>
      </c>
      <c r="J32" s="54">
        <v>14161</v>
      </c>
      <c r="K32" s="32">
        <v>2630</v>
      </c>
      <c r="L32" s="49">
        <v>40081955</v>
      </c>
      <c r="M32" s="52">
        <v>5749990</v>
      </c>
      <c r="N32" s="53">
        <f t="shared" si="2"/>
        <v>0.14345582694257303</v>
      </c>
      <c r="O32" s="34">
        <f t="shared" si="3"/>
        <v>2186.3079847908743</v>
      </c>
      <c r="P32" s="54">
        <v>15240</v>
      </c>
      <c r="Q32" s="114">
        <f t="shared" si="4"/>
        <v>1079</v>
      </c>
      <c r="R32" s="48">
        <f t="shared" si="5"/>
        <v>0.07619518395593532</v>
      </c>
      <c r="S32" s="13">
        <f t="shared" si="6"/>
        <v>347.2052301612448</v>
      </c>
      <c r="T32" s="88">
        <f t="shared" si="7"/>
        <v>0.32178427262395254</v>
      </c>
    </row>
    <row r="33" spans="1:20" s="14" customFormat="1" ht="12">
      <c r="A33" s="15"/>
      <c r="B33" s="92">
        <v>1</v>
      </c>
      <c r="C33" s="113">
        <v>24066</v>
      </c>
      <c r="D33" s="105" t="s">
        <v>335</v>
      </c>
      <c r="E33" s="32">
        <v>13953</v>
      </c>
      <c r="F33" s="49">
        <v>297374978.84</v>
      </c>
      <c r="G33" s="52">
        <v>81988861.81</v>
      </c>
      <c r="H33" s="53">
        <f t="shared" si="0"/>
        <v>0.27570867639847196</v>
      </c>
      <c r="I33" s="34">
        <f t="shared" si="1"/>
        <v>5876.074092309897</v>
      </c>
      <c r="J33" s="54">
        <v>21313</v>
      </c>
      <c r="K33" s="32">
        <v>14046</v>
      </c>
      <c r="L33" s="49">
        <v>314519545</v>
      </c>
      <c r="M33" s="52">
        <v>88317887</v>
      </c>
      <c r="N33" s="53">
        <f t="shared" si="2"/>
        <v>0.28080253963231444</v>
      </c>
      <c r="O33" s="34">
        <f t="shared" si="3"/>
        <v>6287.760714794247</v>
      </c>
      <c r="P33" s="54">
        <v>22392</v>
      </c>
      <c r="Q33" s="114">
        <f t="shared" si="4"/>
        <v>1079</v>
      </c>
      <c r="R33" s="48">
        <f t="shared" si="5"/>
        <v>0.05062637826678553</v>
      </c>
      <c r="S33" s="13">
        <f t="shared" si="6"/>
        <v>411.68662248434975</v>
      </c>
      <c r="T33" s="88">
        <f t="shared" si="7"/>
        <v>0.38154459915138994</v>
      </c>
    </row>
    <row r="34" spans="1:20" s="14" customFormat="1" ht="12">
      <c r="A34" s="15"/>
      <c r="B34" s="92">
        <v>1</v>
      </c>
      <c r="C34" s="113">
        <v>44013</v>
      </c>
      <c r="D34" s="105" t="s">
        <v>124</v>
      </c>
      <c r="E34" s="32">
        <v>17685</v>
      </c>
      <c r="F34" s="49">
        <v>350423823.98</v>
      </c>
      <c r="G34" s="52">
        <v>91351642.84</v>
      </c>
      <c r="H34" s="53">
        <f t="shared" si="0"/>
        <v>0.26068901880716244</v>
      </c>
      <c r="I34" s="34">
        <f t="shared" si="1"/>
        <v>5165.487296579022</v>
      </c>
      <c r="J34" s="54">
        <v>19815</v>
      </c>
      <c r="K34" s="32">
        <v>17772</v>
      </c>
      <c r="L34" s="49">
        <v>371250527</v>
      </c>
      <c r="M34" s="52">
        <v>99312530</v>
      </c>
      <c r="N34" s="53">
        <f t="shared" si="2"/>
        <v>0.26750811858106804</v>
      </c>
      <c r="O34" s="34">
        <f t="shared" si="3"/>
        <v>5588.145959936979</v>
      </c>
      <c r="P34" s="54">
        <v>20890</v>
      </c>
      <c r="Q34" s="114">
        <f t="shared" si="4"/>
        <v>1075</v>
      </c>
      <c r="R34" s="48">
        <f t="shared" si="5"/>
        <v>0.05425182942215493</v>
      </c>
      <c r="S34" s="13">
        <f t="shared" si="6"/>
        <v>422.65866335795727</v>
      </c>
      <c r="T34" s="88">
        <f t="shared" si="7"/>
        <v>0.39317084963530907</v>
      </c>
    </row>
    <row r="35" spans="1:20" s="14" customFormat="1" ht="12">
      <c r="A35" s="15"/>
      <c r="B35" s="92">
        <v>3</v>
      </c>
      <c r="C35" s="113">
        <v>84075</v>
      </c>
      <c r="D35" s="105" t="s">
        <v>551</v>
      </c>
      <c r="E35" s="32">
        <v>3001</v>
      </c>
      <c r="F35" s="49">
        <v>42704927.09</v>
      </c>
      <c r="G35" s="52">
        <v>8605218.58</v>
      </c>
      <c r="H35" s="53">
        <f t="shared" si="0"/>
        <v>0.20150411595047638</v>
      </c>
      <c r="I35" s="34">
        <f t="shared" si="1"/>
        <v>2867.4503765411528</v>
      </c>
      <c r="J35" s="54">
        <v>14230</v>
      </c>
      <c r="K35" s="32">
        <v>2973</v>
      </c>
      <c r="L35" s="49">
        <v>45432350</v>
      </c>
      <c r="M35" s="52">
        <v>9270089</v>
      </c>
      <c r="N35" s="53">
        <f t="shared" si="2"/>
        <v>0.20404159150913392</v>
      </c>
      <c r="O35" s="34">
        <f t="shared" si="3"/>
        <v>3118.0924991590987</v>
      </c>
      <c r="P35" s="54">
        <v>15282</v>
      </c>
      <c r="Q35" s="114">
        <f t="shared" si="4"/>
        <v>1052</v>
      </c>
      <c r="R35" s="48">
        <f t="shared" si="5"/>
        <v>0.07392832044975405</v>
      </c>
      <c r="S35" s="13">
        <f t="shared" si="6"/>
        <v>250.64212261794592</v>
      </c>
      <c r="T35" s="88">
        <f t="shared" si="7"/>
        <v>0.23825296826800943</v>
      </c>
    </row>
    <row r="36" spans="1:20" s="14" customFormat="1" ht="12">
      <c r="A36" s="15"/>
      <c r="B36" s="92">
        <v>1</v>
      </c>
      <c r="C36" s="113">
        <v>45057</v>
      </c>
      <c r="D36" s="105" t="s">
        <v>574</v>
      </c>
      <c r="E36" s="32">
        <v>7307</v>
      </c>
      <c r="F36" s="49">
        <v>126558695.96</v>
      </c>
      <c r="G36" s="52">
        <v>30704059.71</v>
      </c>
      <c r="H36" s="53">
        <f t="shared" si="0"/>
        <v>0.24260726990821946</v>
      </c>
      <c r="I36" s="34">
        <f t="shared" si="1"/>
        <v>4202.006255645272</v>
      </c>
      <c r="J36" s="54">
        <v>17320</v>
      </c>
      <c r="K36" s="32">
        <v>7384</v>
      </c>
      <c r="L36" s="49">
        <v>135648860</v>
      </c>
      <c r="M36" s="52">
        <v>33384679</v>
      </c>
      <c r="N36" s="53">
        <f t="shared" si="2"/>
        <v>0.24611101781467237</v>
      </c>
      <c r="O36" s="34">
        <f t="shared" si="3"/>
        <v>4521.218716143012</v>
      </c>
      <c r="P36" s="54">
        <v>18371</v>
      </c>
      <c r="Q36" s="114">
        <f t="shared" si="4"/>
        <v>1051</v>
      </c>
      <c r="R36" s="48">
        <f t="shared" si="5"/>
        <v>0.060681293302540414</v>
      </c>
      <c r="S36" s="13">
        <f t="shared" si="6"/>
        <v>319.2124604977398</v>
      </c>
      <c r="T36" s="88">
        <f t="shared" si="7"/>
        <v>0.3037226075145003</v>
      </c>
    </row>
    <row r="37" spans="1:20" s="14" customFormat="1" ht="12">
      <c r="A37" s="15"/>
      <c r="B37" s="92">
        <v>1</v>
      </c>
      <c r="C37" s="113">
        <v>41082</v>
      </c>
      <c r="D37" s="105" t="s">
        <v>149</v>
      </c>
      <c r="E37" s="32">
        <v>19475</v>
      </c>
      <c r="F37" s="49">
        <v>367007879.94</v>
      </c>
      <c r="G37" s="52">
        <v>91093935.54</v>
      </c>
      <c r="H37" s="53">
        <f t="shared" si="0"/>
        <v>0.2482070291103625</v>
      </c>
      <c r="I37" s="34">
        <f t="shared" si="1"/>
        <v>4677.48064390244</v>
      </c>
      <c r="J37" s="54">
        <v>18845</v>
      </c>
      <c r="K37" s="32">
        <v>19472</v>
      </c>
      <c r="L37" s="49">
        <v>386945726</v>
      </c>
      <c r="M37" s="52">
        <v>96928122</v>
      </c>
      <c r="N37" s="53">
        <f t="shared" si="2"/>
        <v>0.25049539376486096</v>
      </c>
      <c r="O37" s="34">
        <f t="shared" si="3"/>
        <v>4977.820562859491</v>
      </c>
      <c r="P37" s="54">
        <v>19872</v>
      </c>
      <c r="Q37" s="114">
        <f t="shared" si="4"/>
        <v>1027</v>
      </c>
      <c r="R37" s="48">
        <f t="shared" si="5"/>
        <v>0.054497214115149906</v>
      </c>
      <c r="S37" s="13">
        <f t="shared" si="6"/>
        <v>300.33991895705094</v>
      </c>
      <c r="T37" s="88">
        <f t="shared" si="7"/>
        <v>0.2924439327722015</v>
      </c>
    </row>
    <row r="38" spans="1:20" s="14" customFormat="1" ht="12">
      <c r="A38" s="15"/>
      <c r="B38" s="92">
        <v>3</v>
      </c>
      <c r="C38" s="113">
        <v>53046</v>
      </c>
      <c r="D38" s="105" t="s">
        <v>308</v>
      </c>
      <c r="E38" s="32">
        <v>4277</v>
      </c>
      <c r="F38" s="49">
        <v>66841575.15</v>
      </c>
      <c r="G38" s="52">
        <v>15763992.53</v>
      </c>
      <c r="H38" s="53">
        <f t="shared" si="0"/>
        <v>0.2358411287379723</v>
      </c>
      <c r="I38" s="34">
        <f t="shared" si="1"/>
        <v>3685.759300911854</v>
      </c>
      <c r="J38" s="54">
        <v>15628</v>
      </c>
      <c r="K38" s="32">
        <v>4283</v>
      </c>
      <c r="L38" s="49">
        <v>71285792</v>
      </c>
      <c r="M38" s="52">
        <v>17077574</v>
      </c>
      <c r="N38" s="53">
        <f t="shared" si="2"/>
        <v>0.2395649051637106</v>
      </c>
      <c r="O38" s="34">
        <f t="shared" si="3"/>
        <v>3987.292551949568</v>
      </c>
      <c r="P38" s="54">
        <v>16644</v>
      </c>
      <c r="Q38" s="114">
        <f t="shared" si="4"/>
        <v>1016</v>
      </c>
      <c r="R38" s="48">
        <f t="shared" si="5"/>
        <v>0.06501151778858459</v>
      </c>
      <c r="S38" s="13">
        <f t="shared" si="6"/>
        <v>301.53325103771385</v>
      </c>
      <c r="T38" s="88">
        <f t="shared" si="7"/>
        <v>0.2967846959032617</v>
      </c>
    </row>
    <row r="39" spans="1:20" s="14" customFormat="1" ht="12">
      <c r="A39" s="15"/>
      <c r="B39" s="92">
        <v>3</v>
      </c>
      <c r="C39" s="113">
        <v>62121</v>
      </c>
      <c r="D39" s="105" t="s">
        <v>384</v>
      </c>
      <c r="E39" s="32">
        <v>9786</v>
      </c>
      <c r="F39" s="49">
        <v>199549797.42</v>
      </c>
      <c r="G39" s="52">
        <v>54527640.03</v>
      </c>
      <c r="H39" s="53">
        <f t="shared" si="0"/>
        <v>0.2732532968461683</v>
      </c>
      <c r="I39" s="34">
        <f t="shared" si="1"/>
        <v>5572.004908031882</v>
      </c>
      <c r="J39" s="54">
        <v>20391</v>
      </c>
      <c r="K39" s="32">
        <v>9781</v>
      </c>
      <c r="L39" s="49">
        <v>209314114</v>
      </c>
      <c r="M39" s="52">
        <v>57416133</v>
      </c>
      <c r="N39" s="53">
        <f t="shared" si="2"/>
        <v>0.2743060747446778</v>
      </c>
      <c r="O39" s="34">
        <f t="shared" si="3"/>
        <v>5870.170023514978</v>
      </c>
      <c r="P39" s="54">
        <v>21400</v>
      </c>
      <c r="Q39" s="114">
        <f t="shared" si="4"/>
        <v>1009</v>
      </c>
      <c r="R39" s="48">
        <f t="shared" si="5"/>
        <v>0.04948261487911333</v>
      </c>
      <c r="S39" s="13">
        <f t="shared" si="6"/>
        <v>298.1651154830961</v>
      </c>
      <c r="T39" s="88">
        <f t="shared" si="7"/>
        <v>0.2955055653945452</v>
      </c>
    </row>
    <row r="40" spans="1:20" s="14" customFormat="1" ht="12">
      <c r="A40" s="15"/>
      <c r="B40" s="92">
        <v>3</v>
      </c>
      <c r="C40" s="113">
        <v>25050</v>
      </c>
      <c r="D40" s="105" t="s">
        <v>500</v>
      </c>
      <c r="E40" s="32">
        <v>7479</v>
      </c>
      <c r="F40" s="49">
        <v>145030740.25</v>
      </c>
      <c r="G40" s="52">
        <v>39483112.45</v>
      </c>
      <c r="H40" s="53">
        <f t="shared" si="0"/>
        <v>0.27223961197426216</v>
      </c>
      <c r="I40" s="34">
        <f t="shared" si="1"/>
        <v>5279.196744217142</v>
      </c>
      <c r="J40" s="54">
        <v>19392</v>
      </c>
      <c r="K40" s="32">
        <v>7451</v>
      </c>
      <c r="L40" s="49">
        <v>151824790</v>
      </c>
      <c r="M40" s="52">
        <v>41617317</v>
      </c>
      <c r="N40" s="53">
        <f t="shared" si="2"/>
        <v>0.2741141087697207</v>
      </c>
      <c r="O40" s="34">
        <f t="shared" si="3"/>
        <v>5585.467319822843</v>
      </c>
      <c r="P40" s="54">
        <v>20376</v>
      </c>
      <c r="Q40" s="114">
        <f t="shared" si="4"/>
        <v>984</v>
      </c>
      <c r="R40" s="48">
        <f t="shared" si="5"/>
        <v>0.050742574257425746</v>
      </c>
      <c r="S40" s="13">
        <f t="shared" si="6"/>
        <v>306.2705756057012</v>
      </c>
      <c r="T40" s="88">
        <f t="shared" si="7"/>
        <v>0.3112505849651435</v>
      </c>
    </row>
    <row r="41" spans="1:20" s="14" customFormat="1" ht="12">
      <c r="A41" s="15"/>
      <c r="B41" s="92">
        <v>3</v>
      </c>
      <c r="C41" s="113">
        <v>25048</v>
      </c>
      <c r="D41" s="105" t="s">
        <v>184</v>
      </c>
      <c r="E41" s="32">
        <v>13428</v>
      </c>
      <c r="F41" s="49">
        <v>230541613.97</v>
      </c>
      <c r="G41" s="52">
        <v>57574103.4</v>
      </c>
      <c r="H41" s="53">
        <f t="shared" si="0"/>
        <v>0.24973410400211749</v>
      </c>
      <c r="I41" s="34">
        <f t="shared" si="1"/>
        <v>4287.615683646112</v>
      </c>
      <c r="J41" s="54">
        <v>17169</v>
      </c>
      <c r="K41" s="32">
        <v>13614</v>
      </c>
      <c r="L41" s="49">
        <v>247076443</v>
      </c>
      <c r="M41" s="52">
        <v>62991409</v>
      </c>
      <c r="N41" s="53">
        <f t="shared" si="2"/>
        <v>0.2549470448706435</v>
      </c>
      <c r="O41" s="34">
        <f t="shared" si="3"/>
        <v>4626.958204789187</v>
      </c>
      <c r="P41" s="54">
        <v>18149</v>
      </c>
      <c r="Q41" s="114">
        <f t="shared" si="4"/>
        <v>980</v>
      </c>
      <c r="R41" s="48">
        <f t="shared" si="5"/>
        <v>0.057079620245791836</v>
      </c>
      <c r="S41" s="13">
        <f t="shared" si="6"/>
        <v>339.3425211430749</v>
      </c>
      <c r="T41" s="88">
        <f t="shared" si="7"/>
        <v>0.34626787871742337</v>
      </c>
    </row>
    <row r="42" spans="1:20" s="14" customFormat="1" ht="12">
      <c r="A42" s="15"/>
      <c r="B42" s="92">
        <v>1</v>
      </c>
      <c r="C42" s="113">
        <v>35029</v>
      </c>
      <c r="D42" s="105" t="s">
        <v>115</v>
      </c>
      <c r="E42" s="32">
        <v>12473</v>
      </c>
      <c r="F42" s="49">
        <v>223754869.67</v>
      </c>
      <c r="G42" s="52">
        <v>49850012.82</v>
      </c>
      <c r="H42" s="53">
        <f t="shared" si="0"/>
        <v>0.22278850464135244</v>
      </c>
      <c r="I42" s="34">
        <f t="shared" si="1"/>
        <v>3996.6337545097413</v>
      </c>
      <c r="J42" s="54">
        <v>17939</v>
      </c>
      <c r="K42" s="32">
        <v>12563</v>
      </c>
      <c r="L42" s="49">
        <v>237661528</v>
      </c>
      <c r="M42" s="52">
        <v>53494573</v>
      </c>
      <c r="N42" s="53">
        <f t="shared" si="2"/>
        <v>0.2250872215211879</v>
      </c>
      <c r="O42" s="34">
        <f t="shared" si="3"/>
        <v>4258.1049908461355</v>
      </c>
      <c r="P42" s="54">
        <v>18918</v>
      </c>
      <c r="Q42" s="114">
        <f t="shared" si="4"/>
        <v>979</v>
      </c>
      <c r="R42" s="48">
        <f t="shared" si="5"/>
        <v>0.05457383354702046</v>
      </c>
      <c r="S42" s="13">
        <f t="shared" si="6"/>
        <v>261.4712363363942</v>
      </c>
      <c r="T42" s="88">
        <f t="shared" si="7"/>
        <v>0.26707991454177143</v>
      </c>
    </row>
    <row r="43" spans="1:20" s="14" customFormat="1" ht="12">
      <c r="A43" s="15"/>
      <c r="B43" s="92">
        <v>3</v>
      </c>
      <c r="C43" s="113">
        <v>91143</v>
      </c>
      <c r="D43" s="105" t="s">
        <v>536</v>
      </c>
      <c r="E43" s="32">
        <v>2743</v>
      </c>
      <c r="F43" s="49">
        <v>35534217.98</v>
      </c>
      <c r="G43" s="52">
        <v>5913676.96</v>
      </c>
      <c r="H43" s="53">
        <f t="shared" si="0"/>
        <v>0.16642203757877663</v>
      </c>
      <c r="I43" s="34">
        <f t="shared" si="1"/>
        <v>2155.915771053591</v>
      </c>
      <c r="J43" s="54">
        <v>12955</v>
      </c>
      <c r="K43" s="32">
        <v>2702</v>
      </c>
      <c r="L43" s="49">
        <v>37632595</v>
      </c>
      <c r="M43" s="52">
        <v>6443635</v>
      </c>
      <c r="N43" s="53">
        <f t="shared" si="2"/>
        <v>0.1712248384678229</v>
      </c>
      <c r="O43" s="34">
        <f t="shared" si="3"/>
        <v>2384.764988897113</v>
      </c>
      <c r="P43" s="54">
        <v>13928</v>
      </c>
      <c r="Q43" s="114">
        <f t="shared" si="4"/>
        <v>973</v>
      </c>
      <c r="R43" s="48">
        <f t="shared" si="5"/>
        <v>0.07510613662678503</v>
      </c>
      <c r="S43" s="13">
        <f t="shared" si="6"/>
        <v>228.84921784352218</v>
      </c>
      <c r="T43" s="88">
        <f t="shared" si="7"/>
        <v>0.23519960723897448</v>
      </c>
    </row>
    <row r="44" spans="1:20" s="14" customFormat="1" ht="12">
      <c r="A44" s="15"/>
      <c r="B44" s="92">
        <v>1</v>
      </c>
      <c r="C44" s="113">
        <v>44029</v>
      </c>
      <c r="D44" s="105" t="s">
        <v>276</v>
      </c>
      <c r="E44" s="32">
        <v>8216</v>
      </c>
      <c r="F44" s="49">
        <v>131255433.3</v>
      </c>
      <c r="G44" s="52">
        <v>29179760.41</v>
      </c>
      <c r="H44" s="53">
        <f t="shared" si="0"/>
        <v>0.22231278108926864</v>
      </c>
      <c r="I44" s="34">
        <f t="shared" si="1"/>
        <v>3551.577459834469</v>
      </c>
      <c r="J44" s="54">
        <v>15976</v>
      </c>
      <c r="K44" s="32">
        <v>8271</v>
      </c>
      <c r="L44" s="49">
        <v>140158207</v>
      </c>
      <c r="M44" s="52">
        <v>31632940</v>
      </c>
      <c r="N44" s="53">
        <f t="shared" si="2"/>
        <v>0.22569452533022202</v>
      </c>
      <c r="O44" s="34">
        <f t="shared" si="3"/>
        <v>3824.5605126345063</v>
      </c>
      <c r="P44" s="54">
        <v>16946</v>
      </c>
      <c r="Q44" s="114">
        <f t="shared" si="4"/>
        <v>970</v>
      </c>
      <c r="R44" s="48">
        <f t="shared" si="5"/>
        <v>0.06071607411116675</v>
      </c>
      <c r="S44" s="13">
        <f t="shared" si="6"/>
        <v>272.98305280003706</v>
      </c>
      <c r="T44" s="88">
        <f t="shared" si="7"/>
        <v>0.28142582762890417</v>
      </c>
    </row>
    <row r="45" spans="1:20" s="14" customFormat="1" ht="12">
      <c r="A45" s="15"/>
      <c r="B45" s="92">
        <v>1</v>
      </c>
      <c r="C45" s="113">
        <v>11040</v>
      </c>
      <c r="D45" s="105" t="s">
        <v>465</v>
      </c>
      <c r="E45" s="32">
        <v>33766</v>
      </c>
      <c r="F45" s="49">
        <v>622081028.76</v>
      </c>
      <c r="G45" s="52">
        <v>153133145.82</v>
      </c>
      <c r="H45" s="53">
        <f t="shared" si="0"/>
        <v>0.2461627002598709</v>
      </c>
      <c r="I45" s="34">
        <f t="shared" si="1"/>
        <v>4535.1284078659</v>
      </c>
      <c r="J45" s="54">
        <v>18423</v>
      </c>
      <c r="K45" s="32">
        <v>33776</v>
      </c>
      <c r="L45" s="49">
        <v>654758053</v>
      </c>
      <c r="M45" s="52">
        <v>163894938</v>
      </c>
      <c r="N45" s="53">
        <f t="shared" si="2"/>
        <v>0.2503137414638259</v>
      </c>
      <c r="O45" s="34">
        <f t="shared" si="3"/>
        <v>4852.408159639981</v>
      </c>
      <c r="P45" s="54">
        <v>19385</v>
      </c>
      <c r="Q45" s="114">
        <f t="shared" si="4"/>
        <v>962</v>
      </c>
      <c r="R45" s="48">
        <f t="shared" si="5"/>
        <v>0.05221733702437171</v>
      </c>
      <c r="S45" s="13">
        <f t="shared" si="6"/>
        <v>317.279751774081</v>
      </c>
      <c r="T45" s="88">
        <f t="shared" si="7"/>
        <v>0.32981263178178893</v>
      </c>
    </row>
    <row r="46" spans="1:20" s="14" customFormat="1" ht="12">
      <c r="A46" s="15"/>
      <c r="B46" s="92">
        <v>3</v>
      </c>
      <c r="C46" s="113">
        <v>25119</v>
      </c>
      <c r="D46" s="105" t="s">
        <v>300</v>
      </c>
      <c r="E46" s="32">
        <v>14083</v>
      </c>
      <c r="F46" s="49">
        <v>308999097.19</v>
      </c>
      <c r="G46" s="52">
        <v>84948445.53</v>
      </c>
      <c r="H46" s="53">
        <f t="shared" si="0"/>
        <v>0.2749148664268303</v>
      </c>
      <c r="I46" s="34">
        <f t="shared" si="1"/>
        <v>6031.985055030888</v>
      </c>
      <c r="J46" s="54">
        <v>21941</v>
      </c>
      <c r="K46" s="32">
        <v>14180</v>
      </c>
      <c r="L46" s="49">
        <v>324579593</v>
      </c>
      <c r="M46" s="52">
        <v>90154266</v>
      </c>
      <c r="N46" s="53">
        <f t="shared" si="2"/>
        <v>0.2777570369311542</v>
      </c>
      <c r="O46" s="34">
        <f t="shared" si="3"/>
        <v>6357.846685472497</v>
      </c>
      <c r="P46" s="54">
        <v>22890</v>
      </c>
      <c r="Q46" s="114">
        <f t="shared" si="4"/>
        <v>949</v>
      </c>
      <c r="R46" s="48">
        <f t="shared" si="5"/>
        <v>0.04325235859805843</v>
      </c>
      <c r="S46" s="13">
        <f t="shared" si="6"/>
        <v>325.8616304416082</v>
      </c>
      <c r="T46" s="88">
        <f t="shared" si="7"/>
        <v>0.34337368855806977</v>
      </c>
    </row>
    <row r="47" spans="1:20" s="14" customFormat="1" ht="12">
      <c r="A47" s="15"/>
      <c r="B47" s="92">
        <v>3</v>
      </c>
      <c r="C47" s="113">
        <v>25031</v>
      </c>
      <c r="D47" s="105" t="s">
        <v>186</v>
      </c>
      <c r="E47" s="32">
        <v>15135</v>
      </c>
      <c r="F47" s="49">
        <v>273953477.71</v>
      </c>
      <c r="G47" s="52">
        <v>70720690.04</v>
      </c>
      <c r="H47" s="53">
        <f t="shared" si="0"/>
        <v>0.2581485390554636</v>
      </c>
      <c r="I47" s="34">
        <f t="shared" si="1"/>
        <v>4672.658740667328</v>
      </c>
      <c r="J47" s="54">
        <v>18101</v>
      </c>
      <c r="K47" s="32">
        <v>15160</v>
      </c>
      <c r="L47" s="49">
        <v>288776911</v>
      </c>
      <c r="M47" s="52">
        <v>75134800</v>
      </c>
      <c r="N47" s="53">
        <f t="shared" si="2"/>
        <v>0.2601828509759217</v>
      </c>
      <c r="O47" s="34">
        <f t="shared" si="3"/>
        <v>4956.121372031662</v>
      </c>
      <c r="P47" s="54">
        <v>19049</v>
      </c>
      <c r="Q47" s="114">
        <f t="shared" si="4"/>
        <v>948</v>
      </c>
      <c r="R47" s="48">
        <f t="shared" si="5"/>
        <v>0.052372797083034085</v>
      </c>
      <c r="S47" s="13">
        <f t="shared" si="6"/>
        <v>283.4626313643339</v>
      </c>
      <c r="T47" s="88">
        <f t="shared" si="7"/>
        <v>0.29901121451933954</v>
      </c>
    </row>
    <row r="48" spans="1:20" s="14" customFormat="1" ht="12">
      <c r="A48" s="15"/>
      <c r="B48" s="92">
        <v>1</v>
      </c>
      <c r="C48" s="113">
        <v>44034</v>
      </c>
      <c r="D48" s="105" t="s">
        <v>328</v>
      </c>
      <c r="E48" s="32">
        <v>21779</v>
      </c>
      <c r="F48" s="49">
        <v>405946926.59</v>
      </c>
      <c r="G48" s="52">
        <v>105326534.32</v>
      </c>
      <c r="H48" s="53">
        <f t="shared" si="0"/>
        <v>0.25945887854048993</v>
      </c>
      <c r="I48" s="34">
        <f t="shared" si="1"/>
        <v>4836.151077643602</v>
      </c>
      <c r="J48" s="54">
        <v>18639</v>
      </c>
      <c r="K48" s="32">
        <v>21901</v>
      </c>
      <c r="L48" s="49">
        <v>428909242</v>
      </c>
      <c r="M48" s="52">
        <v>113162633</v>
      </c>
      <c r="N48" s="53">
        <f t="shared" si="2"/>
        <v>0.26383817814772104</v>
      </c>
      <c r="O48" s="34">
        <f t="shared" si="3"/>
        <v>5167.007579562577</v>
      </c>
      <c r="P48" s="54">
        <v>19584</v>
      </c>
      <c r="Q48" s="114">
        <f t="shared" si="4"/>
        <v>945</v>
      </c>
      <c r="R48" s="48">
        <f t="shared" si="5"/>
        <v>0.050700144857556736</v>
      </c>
      <c r="S48" s="13">
        <f t="shared" si="6"/>
        <v>330.8565019189755</v>
      </c>
      <c r="T48" s="88">
        <f t="shared" si="7"/>
        <v>0.3501127004433603</v>
      </c>
    </row>
    <row r="49" spans="1:20" s="14" customFormat="1" ht="12">
      <c r="A49" s="15"/>
      <c r="B49" s="92">
        <v>1</v>
      </c>
      <c r="C49" s="113">
        <v>33037</v>
      </c>
      <c r="D49" s="105" t="s">
        <v>579</v>
      </c>
      <c r="E49" s="32">
        <v>12380</v>
      </c>
      <c r="F49" s="49">
        <v>183596948.29</v>
      </c>
      <c r="G49" s="52">
        <v>38282138.83</v>
      </c>
      <c r="H49" s="53">
        <f t="shared" si="0"/>
        <v>0.20851184720963642</v>
      </c>
      <c r="I49" s="34">
        <f t="shared" si="1"/>
        <v>3092.2567714054926</v>
      </c>
      <c r="J49" s="54">
        <v>14830</v>
      </c>
      <c r="K49" s="32">
        <v>12365</v>
      </c>
      <c r="L49" s="49">
        <v>194948916</v>
      </c>
      <c r="M49" s="52">
        <v>41576171</v>
      </c>
      <c r="N49" s="53">
        <f t="shared" si="2"/>
        <v>0.21326700272598592</v>
      </c>
      <c r="O49" s="34">
        <f t="shared" si="3"/>
        <v>3362.4076829761425</v>
      </c>
      <c r="P49" s="54">
        <v>15766</v>
      </c>
      <c r="Q49" s="114">
        <f t="shared" si="4"/>
        <v>936</v>
      </c>
      <c r="R49" s="48">
        <f t="shared" si="5"/>
        <v>0.06311530681051922</v>
      </c>
      <c r="S49" s="13">
        <f t="shared" si="6"/>
        <v>270.1509115706499</v>
      </c>
      <c r="T49" s="88">
        <f t="shared" si="7"/>
        <v>0.28862276877206183</v>
      </c>
    </row>
    <row r="50" spans="1:20" s="14" customFormat="1" ht="12">
      <c r="A50" s="15"/>
      <c r="B50" s="92">
        <v>3</v>
      </c>
      <c r="C50" s="113">
        <v>61019</v>
      </c>
      <c r="D50" s="105" t="s">
        <v>164</v>
      </c>
      <c r="E50" s="32">
        <v>4715</v>
      </c>
      <c r="F50" s="49">
        <v>77057103.93</v>
      </c>
      <c r="G50" s="52">
        <v>17987036.88</v>
      </c>
      <c r="H50" s="53">
        <f t="shared" si="0"/>
        <v>0.23342477153488317</v>
      </c>
      <c r="I50" s="34">
        <f t="shared" si="1"/>
        <v>3814.854057264051</v>
      </c>
      <c r="J50" s="54">
        <v>16343</v>
      </c>
      <c r="K50" s="32">
        <v>4749</v>
      </c>
      <c r="L50" s="49">
        <v>82053292</v>
      </c>
      <c r="M50" s="52">
        <v>19105273</v>
      </c>
      <c r="N50" s="53">
        <f t="shared" si="2"/>
        <v>0.23283981098528014</v>
      </c>
      <c r="O50" s="34">
        <f t="shared" si="3"/>
        <v>4023.0096862497367</v>
      </c>
      <c r="P50" s="54">
        <v>17278</v>
      </c>
      <c r="Q50" s="114">
        <f t="shared" si="4"/>
        <v>935</v>
      </c>
      <c r="R50" s="48">
        <f t="shared" si="5"/>
        <v>0.057211038365049253</v>
      </c>
      <c r="S50" s="13">
        <f t="shared" si="6"/>
        <v>208.15562898568578</v>
      </c>
      <c r="T50" s="88">
        <f t="shared" si="7"/>
        <v>0.22262634116116126</v>
      </c>
    </row>
    <row r="51" spans="1:20" s="14" customFormat="1" ht="12">
      <c r="A51" s="15"/>
      <c r="B51" s="92">
        <v>3</v>
      </c>
      <c r="C51" s="113">
        <v>51019</v>
      </c>
      <c r="D51" s="105" t="s">
        <v>531</v>
      </c>
      <c r="E51" s="32">
        <v>3483</v>
      </c>
      <c r="F51" s="49">
        <v>55639128.4</v>
      </c>
      <c r="G51" s="52">
        <v>12891625.39</v>
      </c>
      <c r="H51" s="53">
        <f t="shared" si="0"/>
        <v>0.23170070705133478</v>
      </c>
      <c r="I51" s="34">
        <f t="shared" si="1"/>
        <v>3701.2992793568765</v>
      </c>
      <c r="J51" s="54">
        <v>15974</v>
      </c>
      <c r="K51" s="32">
        <v>3461</v>
      </c>
      <c r="L51" s="49">
        <v>58518395</v>
      </c>
      <c r="M51" s="52">
        <v>13764510</v>
      </c>
      <c r="N51" s="53">
        <f t="shared" si="2"/>
        <v>0.2352168066126899</v>
      </c>
      <c r="O51" s="34">
        <f t="shared" si="3"/>
        <v>3977.0326495232594</v>
      </c>
      <c r="P51" s="54">
        <v>16908</v>
      </c>
      <c r="Q51" s="114">
        <f t="shared" si="4"/>
        <v>934</v>
      </c>
      <c r="R51" s="48">
        <f t="shared" si="5"/>
        <v>0.05847001377238012</v>
      </c>
      <c r="S51" s="13">
        <f t="shared" si="6"/>
        <v>275.7333701663829</v>
      </c>
      <c r="T51" s="88">
        <f t="shared" si="7"/>
        <v>0.2952177410774977</v>
      </c>
    </row>
    <row r="52" spans="1:20" s="14" customFormat="1" ht="12">
      <c r="A52" s="15"/>
      <c r="B52" s="92">
        <v>1</v>
      </c>
      <c r="C52" s="113">
        <v>44001</v>
      </c>
      <c r="D52" s="105" t="s">
        <v>2</v>
      </c>
      <c r="E52" s="32">
        <v>19860</v>
      </c>
      <c r="F52" s="49">
        <v>357502192.54</v>
      </c>
      <c r="G52" s="52">
        <v>88584773.46</v>
      </c>
      <c r="H52" s="53">
        <f t="shared" si="0"/>
        <v>0.24778805643293633</v>
      </c>
      <c r="I52" s="34">
        <f t="shared" si="1"/>
        <v>4460.461906344411</v>
      </c>
      <c r="J52" s="54">
        <v>18001</v>
      </c>
      <c r="K52" s="32">
        <v>19966</v>
      </c>
      <c r="L52" s="49">
        <v>377920856</v>
      </c>
      <c r="M52" s="52">
        <v>95680552</v>
      </c>
      <c r="N52" s="53">
        <f t="shared" si="2"/>
        <v>0.25317616236559326</v>
      </c>
      <c r="O52" s="34">
        <f t="shared" si="3"/>
        <v>4792.174296303716</v>
      </c>
      <c r="P52" s="54">
        <v>18928</v>
      </c>
      <c r="Q52" s="114">
        <f t="shared" si="4"/>
        <v>927</v>
      </c>
      <c r="R52" s="48">
        <f t="shared" si="5"/>
        <v>0.051497139047830674</v>
      </c>
      <c r="S52" s="13">
        <f t="shared" si="6"/>
        <v>331.71238995930526</v>
      </c>
      <c r="T52" s="88">
        <f t="shared" si="7"/>
        <v>0.3578342933757338</v>
      </c>
    </row>
    <row r="53" spans="1:20" s="14" customFormat="1" ht="12">
      <c r="A53" s="15"/>
      <c r="B53" s="92">
        <v>1</v>
      </c>
      <c r="C53" s="113">
        <v>42004</v>
      </c>
      <c r="D53" s="105" t="s">
        <v>88</v>
      </c>
      <c r="E53" s="32">
        <v>14237</v>
      </c>
      <c r="F53" s="49">
        <v>261303063.24</v>
      </c>
      <c r="G53" s="52">
        <v>65037609.64</v>
      </c>
      <c r="H53" s="53">
        <f t="shared" si="0"/>
        <v>0.24889723386160484</v>
      </c>
      <c r="I53" s="34">
        <f t="shared" si="1"/>
        <v>4568.21027182693</v>
      </c>
      <c r="J53" s="54">
        <v>18354</v>
      </c>
      <c r="K53" s="32">
        <v>14322</v>
      </c>
      <c r="L53" s="49">
        <v>276130550</v>
      </c>
      <c r="M53" s="52">
        <v>69836736</v>
      </c>
      <c r="N53" s="53">
        <f t="shared" si="2"/>
        <v>0.2529120229543598</v>
      </c>
      <c r="O53" s="34">
        <f t="shared" si="3"/>
        <v>4876.186007540846</v>
      </c>
      <c r="P53" s="54">
        <v>19280</v>
      </c>
      <c r="Q53" s="114">
        <f t="shared" si="4"/>
        <v>926</v>
      </c>
      <c r="R53" s="48">
        <f t="shared" si="5"/>
        <v>0.05045221750027242</v>
      </c>
      <c r="S53" s="13">
        <f t="shared" si="6"/>
        <v>307.97573571391604</v>
      </c>
      <c r="T53" s="88">
        <f t="shared" si="7"/>
        <v>0.3325871875960216</v>
      </c>
    </row>
    <row r="54" spans="1:20" s="14" customFormat="1" ht="12">
      <c r="A54" s="15"/>
      <c r="B54" s="92">
        <v>1</v>
      </c>
      <c r="C54" s="113">
        <v>24043</v>
      </c>
      <c r="D54" s="105" t="s">
        <v>241</v>
      </c>
      <c r="E54" s="32">
        <v>9724</v>
      </c>
      <c r="F54" s="49">
        <v>194643546</v>
      </c>
      <c r="G54" s="52">
        <v>52312475.95</v>
      </c>
      <c r="H54" s="53">
        <f t="shared" si="0"/>
        <v>0.2687603931650526</v>
      </c>
      <c r="I54" s="34">
        <f t="shared" si="1"/>
        <v>5379.728090292061</v>
      </c>
      <c r="J54" s="54">
        <v>20017</v>
      </c>
      <c r="K54" s="32">
        <v>9820</v>
      </c>
      <c r="L54" s="49">
        <v>205624813</v>
      </c>
      <c r="M54" s="52">
        <v>56332188</v>
      </c>
      <c r="N54" s="53">
        <f t="shared" si="2"/>
        <v>0.27395617862519345</v>
      </c>
      <c r="O54" s="34">
        <f t="shared" si="3"/>
        <v>5736.475356415479</v>
      </c>
      <c r="P54" s="54">
        <v>20939</v>
      </c>
      <c r="Q54" s="114">
        <f t="shared" si="4"/>
        <v>922</v>
      </c>
      <c r="R54" s="48">
        <f t="shared" si="5"/>
        <v>0.04606084827896288</v>
      </c>
      <c r="S54" s="13">
        <f t="shared" si="6"/>
        <v>356.74726612341783</v>
      </c>
      <c r="T54" s="88">
        <f t="shared" si="7"/>
        <v>0.38692762052431434</v>
      </c>
    </row>
    <row r="55" spans="1:20" s="14" customFormat="1" ht="12">
      <c r="A55" s="15"/>
      <c r="B55" s="92">
        <v>1</v>
      </c>
      <c r="C55" s="113">
        <v>12007</v>
      </c>
      <c r="D55" s="105" t="s">
        <v>73</v>
      </c>
      <c r="E55" s="32">
        <v>20866</v>
      </c>
      <c r="F55" s="49">
        <v>385560588.93</v>
      </c>
      <c r="G55" s="52">
        <v>96170565.66</v>
      </c>
      <c r="H55" s="53">
        <f t="shared" si="0"/>
        <v>0.24943048750623245</v>
      </c>
      <c r="I55" s="34">
        <f t="shared" si="1"/>
        <v>4608.960301926579</v>
      </c>
      <c r="J55" s="54">
        <v>18478</v>
      </c>
      <c r="K55" s="32">
        <v>20810</v>
      </c>
      <c r="L55" s="49">
        <v>403700665</v>
      </c>
      <c r="M55" s="52">
        <v>102650594</v>
      </c>
      <c r="N55" s="53">
        <f t="shared" si="2"/>
        <v>0.2542740275149163</v>
      </c>
      <c r="O55" s="34">
        <f t="shared" si="3"/>
        <v>4932.753195579048</v>
      </c>
      <c r="P55" s="54">
        <v>19399</v>
      </c>
      <c r="Q55" s="114">
        <f t="shared" si="4"/>
        <v>921</v>
      </c>
      <c r="R55" s="48">
        <f t="shared" si="5"/>
        <v>0.049843056607858</v>
      </c>
      <c r="S55" s="13">
        <f t="shared" si="6"/>
        <v>323.7928936524695</v>
      </c>
      <c r="T55" s="88">
        <f t="shared" si="7"/>
        <v>0.3515666597746683</v>
      </c>
    </row>
    <row r="56" spans="1:20" s="14" customFormat="1" ht="12">
      <c r="A56" s="15"/>
      <c r="B56" s="92">
        <v>3</v>
      </c>
      <c r="C56" s="113">
        <v>92138</v>
      </c>
      <c r="D56" s="105" t="s">
        <v>163</v>
      </c>
      <c r="E56" s="32">
        <v>7354</v>
      </c>
      <c r="F56" s="49">
        <v>125811935.09</v>
      </c>
      <c r="G56" s="52">
        <v>31944251.05</v>
      </c>
      <c r="H56" s="53">
        <f t="shared" si="0"/>
        <v>0.2539047748303734</v>
      </c>
      <c r="I56" s="34">
        <f t="shared" si="1"/>
        <v>4343.792636660321</v>
      </c>
      <c r="J56" s="54">
        <v>17108</v>
      </c>
      <c r="K56" s="32">
        <v>7435</v>
      </c>
      <c r="L56" s="49">
        <v>134046840</v>
      </c>
      <c r="M56" s="52">
        <v>34135018</v>
      </c>
      <c r="N56" s="53">
        <f t="shared" si="2"/>
        <v>0.2546499268464665</v>
      </c>
      <c r="O56" s="34">
        <f t="shared" si="3"/>
        <v>4591.125487558843</v>
      </c>
      <c r="P56" s="54">
        <v>18029</v>
      </c>
      <c r="Q56" s="114">
        <f t="shared" si="4"/>
        <v>921</v>
      </c>
      <c r="R56" s="48">
        <f t="shared" si="5"/>
        <v>0.05383446340893149</v>
      </c>
      <c r="S56" s="13">
        <f t="shared" si="6"/>
        <v>247.33285089852234</v>
      </c>
      <c r="T56" s="88">
        <f t="shared" si="7"/>
        <v>0.26854815515583313</v>
      </c>
    </row>
    <row r="57" spans="1:20" s="14" customFormat="1" ht="12">
      <c r="A57" s="15"/>
      <c r="B57" s="92">
        <v>1</v>
      </c>
      <c r="C57" s="113">
        <v>24062</v>
      </c>
      <c r="D57" s="105" t="s">
        <v>312</v>
      </c>
      <c r="E57" s="32">
        <v>97656</v>
      </c>
      <c r="F57" s="49">
        <v>1795162293.4</v>
      </c>
      <c r="G57" s="52">
        <v>495627470.35</v>
      </c>
      <c r="H57" s="53">
        <f t="shared" si="0"/>
        <v>0.27609061986885425</v>
      </c>
      <c r="I57" s="34">
        <f t="shared" si="1"/>
        <v>5075.23828899402</v>
      </c>
      <c r="J57" s="54">
        <v>18383</v>
      </c>
      <c r="K57" s="32">
        <v>97692</v>
      </c>
      <c r="L57" s="49">
        <v>1885672345</v>
      </c>
      <c r="M57" s="52">
        <v>526756112</v>
      </c>
      <c r="N57" s="53">
        <f t="shared" si="2"/>
        <v>0.279346575451845</v>
      </c>
      <c r="O57" s="34">
        <f t="shared" si="3"/>
        <v>5392.0086803423</v>
      </c>
      <c r="P57" s="54">
        <v>19302</v>
      </c>
      <c r="Q57" s="114">
        <f t="shared" si="4"/>
        <v>919</v>
      </c>
      <c r="R57" s="48">
        <f t="shared" si="5"/>
        <v>0.04999184028722189</v>
      </c>
      <c r="S57" s="13">
        <f t="shared" si="6"/>
        <v>316.7703913482801</v>
      </c>
      <c r="T57" s="88">
        <f t="shared" si="7"/>
        <v>0.34469030614611545</v>
      </c>
    </row>
    <row r="58" spans="1:20" s="14" customFormat="1" ht="12">
      <c r="A58" s="15"/>
      <c r="B58" s="92">
        <v>3</v>
      </c>
      <c r="C58" s="113">
        <v>64025</v>
      </c>
      <c r="D58" s="105" t="s">
        <v>165</v>
      </c>
      <c r="E58" s="32">
        <v>3224</v>
      </c>
      <c r="F58" s="49">
        <v>55823707.36</v>
      </c>
      <c r="G58" s="52">
        <v>13616423.87</v>
      </c>
      <c r="H58" s="53">
        <f t="shared" si="0"/>
        <v>0.24391830127278025</v>
      </c>
      <c r="I58" s="34">
        <f t="shared" si="1"/>
        <v>4223.456535359801</v>
      </c>
      <c r="J58" s="54">
        <v>17315</v>
      </c>
      <c r="K58" s="32">
        <v>3275</v>
      </c>
      <c r="L58" s="49">
        <v>59714977</v>
      </c>
      <c r="M58" s="52">
        <v>14898788</v>
      </c>
      <c r="N58" s="53">
        <f t="shared" si="2"/>
        <v>0.24949834611842855</v>
      </c>
      <c r="O58" s="34">
        <f t="shared" si="3"/>
        <v>4549.248244274809</v>
      </c>
      <c r="P58" s="54">
        <v>18234</v>
      </c>
      <c r="Q58" s="114">
        <f t="shared" si="4"/>
        <v>919</v>
      </c>
      <c r="R58" s="48">
        <f t="shared" si="5"/>
        <v>0.05307536817788045</v>
      </c>
      <c r="S58" s="13">
        <f t="shared" si="6"/>
        <v>325.7917089150078</v>
      </c>
      <c r="T58" s="88">
        <f t="shared" si="7"/>
        <v>0.35450675616431754</v>
      </c>
    </row>
    <row r="59" spans="1:20" s="14" customFormat="1" ht="12">
      <c r="A59" s="15"/>
      <c r="B59" s="92">
        <v>1</v>
      </c>
      <c r="C59" s="113">
        <v>44072</v>
      </c>
      <c r="D59" s="105" t="s">
        <v>537</v>
      </c>
      <c r="E59" s="32">
        <v>7980</v>
      </c>
      <c r="F59" s="49">
        <v>133109556.3</v>
      </c>
      <c r="G59" s="52">
        <v>30313620.17</v>
      </c>
      <c r="H59" s="53">
        <f t="shared" si="0"/>
        <v>0.22773436417802861</v>
      </c>
      <c r="I59" s="34">
        <f t="shared" si="1"/>
        <v>3798.699269423559</v>
      </c>
      <c r="J59" s="54">
        <v>16680</v>
      </c>
      <c r="K59" s="32">
        <v>7943</v>
      </c>
      <c r="L59" s="49">
        <v>139720563</v>
      </c>
      <c r="M59" s="52">
        <v>32494744</v>
      </c>
      <c r="N59" s="53">
        <f t="shared" si="2"/>
        <v>0.23256951806012977</v>
      </c>
      <c r="O59" s="34">
        <f t="shared" si="3"/>
        <v>4090.9913131058793</v>
      </c>
      <c r="P59" s="54">
        <v>17590</v>
      </c>
      <c r="Q59" s="114">
        <f t="shared" si="4"/>
        <v>910</v>
      </c>
      <c r="R59" s="48">
        <f t="shared" si="5"/>
        <v>0.05455635491606715</v>
      </c>
      <c r="S59" s="13">
        <f t="shared" si="6"/>
        <v>292.2920436823201</v>
      </c>
      <c r="T59" s="88">
        <f t="shared" si="7"/>
        <v>0.3212000480025496</v>
      </c>
    </row>
    <row r="60" spans="1:20" s="14" customFormat="1" ht="12">
      <c r="A60" s="15"/>
      <c r="B60" s="92">
        <v>1</v>
      </c>
      <c r="C60" s="113">
        <v>13017</v>
      </c>
      <c r="D60" s="105" t="s">
        <v>271</v>
      </c>
      <c r="E60" s="32">
        <v>18132</v>
      </c>
      <c r="F60" s="49">
        <v>316648057.23</v>
      </c>
      <c r="G60" s="52">
        <v>74847842.6</v>
      </c>
      <c r="H60" s="53">
        <f t="shared" si="0"/>
        <v>0.2363754992048905</v>
      </c>
      <c r="I60" s="34">
        <f t="shared" si="1"/>
        <v>4127.941903816457</v>
      </c>
      <c r="J60" s="54">
        <v>17463</v>
      </c>
      <c r="K60" s="32">
        <v>17965</v>
      </c>
      <c r="L60" s="49">
        <v>330000492</v>
      </c>
      <c r="M60" s="52">
        <v>79561950</v>
      </c>
      <c r="N60" s="53">
        <f t="shared" si="2"/>
        <v>0.24109645872891608</v>
      </c>
      <c r="O60" s="34">
        <f t="shared" si="3"/>
        <v>4428.7197328138045</v>
      </c>
      <c r="P60" s="54">
        <v>18369</v>
      </c>
      <c r="Q60" s="114">
        <f t="shared" si="4"/>
        <v>906</v>
      </c>
      <c r="R60" s="48">
        <f t="shared" si="5"/>
        <v>0.051881120082460055</v>
      </c>
      <c r="S60" s="13">
        <f t="shared" si="6"/>
        <v>300.77782899734757</v>
      </c>
      <c r="T60" s="88">
        <f t="shared" si="7"/>
        <v>0.33198435871671916</v>
      </c>
    </row>
    <row r="61" spans="1:20" s="14" customFormat="1" ht="12">
      <c r="A61" s="15"/>
      <c r="B61" s="92">
        <v>1</v>
      </c>
      <c r="C61" s="113">
        <v>13036</v>
      </c>
      <c r="D61" s="105" t="s">
        <v>439</v>
      </c>
      <c r="E61" s="32">
        <v>10799</v>
      </c>
      <c r="F61" s="49">
        <v>173031637.89</v>
      </c>
      <c r="G61" s="52">
        <v>36417630.08</v>
      </c>
      <c r="H61" s="53">
        <f t="shared" si="0"/>
        <v>0.21046804228456467</v>
      </c>
      <c r="I61" s="34">
        <f t="shared" si="1"/>
        <v>3372.315036577461</v>
      </c>
      <c r="J61" s="54">
        <v>16023</v>
      </c>
      <c r="K61" s="32">
        <v>10817</v>
      </c>
      <c r="L61" s="49">
        <v>183076010</v>
      </c>
      <c r="M61" s="52">
        <v>39500222</v>
      </c>
      <c r="N61" s="53">
        <f t="shared" si="2"/>
        <v>0.2157585911993603</v>
      </c>
      <c r="O61" s="34">
        <f t="shared" si="3"/>
        <v>3651.6799482296387</v>
      </c>
      <c r="P61" s="54">
        <v>16925</v>
      </c>
      <c r="Q61" s="114">
        <f t="shared" si="4"/>
        <v>902</v>
      </c>
      <c r="R61" s="48">
        <f t="shared" si="5"/>
        <v>0.056294077263933096</v>
      </c>
      <c r="S61" s="13">
        <f t="shared" si="6"/>
        <v>279.36491165217785</v>
      </c>
      <c r="T61" s="88">
        <f t="shared" si="7"/>
        <v>0.309717196953634</v>
      </c>
    </row>
    <row r="62" spans="1:20" s="14" customFormat="1" ht="12">
      <c r="A62" s="15"/>
      <c r="B62" s="92">
        <v>1</v>
      </c>
      <c r="C62" s="113">
        <v>38014</v>
      </c>
      <c r="D62" s="105" t="s">
        <v>280</v>
      </c>
      <c r="E62" s="32">
        <v>22153</v>
      </c>
      <c r="F62" s="49">
        <v>482703233.21</v>
      </c>
      <c r="G62" s="52">
        <v>110779234.26</v>
      </c>
      <c r="H62" s="53">
        <f t="shared" si="0"/>
        <v>0.22949760150416376</v>
      </c>
      <c r="I62" s="34">
        <f t="shared" si="1"/>
        <v>5000.642543222138</v>
      </c>
      <c r="J62" s="54">
        <v>21790</v>
      </c>
      <c r="K62" s="32">
        <v>22286</v>
      </c>
      <c r="L62" s="49">
        <v>505553312</v>
      </c>
      <c r="M62" s="52">
        <v>118885165</v>
      </c>
      <c r="N62" s="53">
        <f t="shared" si="2"/>
        <v>0.23515851281773426</v>
      </c>
      <c r="O62" s="34">
        <f t="shared" si="3"/>
        <v>5334.522345867361</v>
      </c>
      <c r="P62" s="54">
        <v>22685</v>
      </c>
      <c r="Q62" s="114">
        <f t="shared" si="4"/>
        <v>895</v>
      </c>
      <c r="R62" s="48">
        <f t="shared" si="5"/>
        <v>0.04107388710417623</v>
      </c>
      <c r="S62" s="13">
        <f t="shared" si="6"/>
        <v>333.8798026452232</v>
      </c>
      <c r="T62" s="88">
        <f t="shared" si="7"/>
        <v>0.37305005882147846</v>
      </c>
    </row>
    <row r="63" spans="1:20" s="14" customFormat="1" ht="12">
      <c r="A63" s="15"/>
      <c r="B63" s="92">
        <v>3</v>
      </c>
      <c r="C63" s="113">
        <v>53044</v>
      </c>
      <c r="D63" s="105" t="s">
        <v>264</v>
      </c>
      <c r="E63" s="32">
        <v>10104</v>
      </c>
      <c r="F63" s="49">
        <v>174348323.76</v>
      </c>
      <c r="G63" s="52">
        <v>46285890.67</v>
      </c>
      <c r="H63" s="53">
        <f t="shared" si="0"/>
        <v>0.2654794131185056</v>
      </c>
      <c r="I63" s="34">
        <f t="shared" si="1"/>
        <v>4580.947215954077</v>
      </c>
      <c r="J63" s="54">
        <v>17255</v>
      </c>
      <c r="K63" s="32">
        <v>10151</v>
      </c>
      <c r="L63" s="49">
        <v>184233200</v>
      </c>
      <c r="M63" s="52">
        <v>49272471</v>
      </c>
      <c r="N63" s="53">
        <f t="shared" si="2"/>
        <v>0.2674462094779877</v>
      </c>
      <c r="O63" s="34">
        <f t="shared" si="3"/>
        <v>4853.952418480938</v>
      </c>
      <c r="P63" s="54">
        <v>18149</v>
      </c>
      <c r="Q63" s="114">
        <f t="shared" si="4"/>
        <v>894</v>
      </c>
      <c r="R63" s="48">
        <f t="shared" si="5"/>
        <v>0.05181106925528832</v>
      </c>
      <c r="S63" s="13">
        <f t="shared" si="6"/>
        <v>273.00520252686056</v>
      </c>
      <c r="T63" s="88">
        <f t="shared" si="7"/>
        <v>0.30537494689805433</v>
      </c>
    </row>
    <row r="64" spans="1:20" s="14" customFormat="1" ht="12">
      <c r="A64" s="15"/>
      <c r="B64" s="92">
        <v>1</v>
      </c>
      <c r="C64" s="113">
        <v>24055</v>
      </c>
      <c r="D64" s="105" t="s">
        <v>285</v>
      </c>
      <c r="E64" s="32">
        <v>19391</v>
      </c>
      <c r="F64" s="49">
        <v>387904247.67</v>
      </c>
      <c r="G64" s="52">
        <v>109207216.59</v>
      </c>
      <c r="H64" s="53">
        <f t="shared" si="0"/>
        <v>0.281531375967054</v>
      </c>
      <c r="I64" s="34">
        <f t="shared" si="1"/>
        <v>5631.850682790986</v>
      </c>
      <c r="J64" s="54">
        <v>20004</v>
      </c>
      <c r="K64" s="32">
        <v>19386</v>
      </c>
      <c r="L64" s="49">
        <v>405106705</v>
      </c>
      <c r="M64" s="52">
        <v>114681907</v>
      </c>
      <c r="N64" s="53">
        <f t="shared" si="2"/>
        <v>0.2830906168289661</v>
      </c>
      <c r="O64" s="34">
        <f t="shared" si="3"/>
        <v>5915.707572474982</v>
      </c>
      <c r="P64" s="54">
        <v>20897</v>
      </c>
      <c r="Q64" s="114">
        <f t="shared" si="4"/>
        <v>893</v>
      </c>
      <c r="R64" s="48">
        <f t="shared" si="5"/>
        <v>0.044641071785642875</v>
      </c>
      <c r="S64" s="13">
        <f t="shared" si="6"/>
        <v>283.8568896839961</v>
      </c>
      <c r="T64" s="88">
        <f t="shared" si="7"/>
        <v>0.317868857428887</v>
      </c>
    </row>
    <row r="65" spans="1:20" s="14" customFormat="1" ht="12">
      <c r="A65" s="15"/>
      <c r="B65" s="92">
        <v>1</v>
      </c>
      <c r="C65" s="113">
        <v>31006</v>
      </c>
      <c r="D65" s="105" t="s">
        <v>113</v>
      </c>
      <c r="E65" s="32">
        <v>10844</v>
      </c>
      <c r="F65" s="49">
        <v>183854775.9</v>
      </c>
      <c r="G65" s="52">
        <v>42931599.45</v>
      </c>
      <c r="H65" s="53">
        <f t="shared" si="0"/>
        <v>0.23350820907339837</v>
      </c>
      <c r="I65" s="34">
        <f t="shared" si="1"/>
        <v>3959.018761527112</v>
      </c>
      <c r="J65" s="54">
        <v>16955</v>
      </c>
      <c r="K65" s="32">
        <v>10855</v>
      </c>
      <c r="L65" s="49">
        <v>193732645</v>
      </c>
      <c r="M65" s="52">
        <v>46224153</v>
      </c>
      <c r="N65" s="53">
        <f t="shared" si="2"/>
        <v>0.23859764574008682</v>
      </c>
      <c r="O65" s="34">
        <f t="shared" si="3"/>
        <v>4258.32823583602</v>
      </c>
      <c r="P65" s="54">
        <v>17847</v>
      </c>
      <c r="Q65" s="114">
        <f t="shared" si="4"/>
        <v>892</v>
      </c>
      <c r="R65" s="48">
        <f t="shared" si="5"/>
        <v>0.052609849601887346</v>
      </c>
      <c r="S65" s="13">
        <f t="shared" si="6"/>
        <v>299.3094743089082</v>
      </c>
      <c r="T65" s="88">
        <f t="shared" si="7"/>
        <v>0.33554873801447105</v>
      </c>
    </row>
    <row r="66" spans="1:20" s="14" customFormat="1" ht="12">
      <c r="A66" s="15"/>
      <c r="B66" s="92">
        <v>1</v>
      </c>
      <c r="C66" s="113">
        <v>12009</v>
      </c>
      <c r="D66" s="105" t="s">
        <v>137</v>
      </c>
      <c r="E66" s="32">
        <v>16941</v>
      </c>
      <c r="F66" s="49">
        <v>303024789.74</v>
      </c>
      <c r="G66" s="52">
        <v>74877707.08</v>
      </c>
      <c r="H66" s="53">
        <f t="shared" si="0"/>
        <v>0.2471009290832154</v>
      </c>
      <c r="I66" s="34">
        <f t="shared" si="1"/>
        <v>4419.910694764181</v>
      </c>
      <c r="J66" s="54">
        <v>17887</v>
      </c>
      <c r="K66" s="32">
        <v>17037</v>
      </c>
      <c r="L66" s="49">
        <v>319929117</v>
      </c>
      <c r="M66" s="52">
        <v>80271062</v>
      </c>
      <c r="N66" s="53">
        <f t="shared" si="2"/>
        <v>0.2509026460383098</v>
      </c>
      <c r="O66" s="34">
        <f t="shared" si="3"/>
        <v>4711.57257733169</v>
      </c>
      <c r="P66" s="54">
        <v>18778</v>
      </c>
      <c r="Q66" s="114">
        <f t="shared" si="4"/>
        <v>891</v>
      </c>
      <c r="R66" s="48">
        <f t="shared" si="5"/>
        <v>0.049812713143623864</v>
      </c>
      <c r="S66" s="13">
        <f t="shared" si="6"/>
        <v>291.66188256750866</v>
      </c>
      <c r="T66" s="88">
        <f t="shared" si="7"/>
        <v>0.3273421802104474</v>
      </c>
    </row>
    <row r="67" spans="1:20" s="14" customFormat="1" ht="12">
      <c r="A67" s="15"/>
      <c r="B67" s="92">
        <v>1</v>
      </c>
      <c r="C67" s="113">
        <v>23096</v>
      </c>
      <c r="D67" s="105" t="s">
        <v>573</v>
      </c>
      <c r="E67" s="32">
        <v>22249</v>
      </c>
      <c r="F67" s="49">
        <v>467616351.47</v>
      </c>
      <c r="G67" s="52">
        <v>130013820.46</v>
      </c>
      <c r="H67" s="53">
        <f aca="true" t="shared" si="8" ref="H67:H130">G67/F67</f>
        <v>0.2780352313414366</v>
      </c>
      <c r="I67" s="34">
        <f aca="true" t="shared" si="9" ref="I67:I130">G67/E67</f>
        <v>5843.580406310396</v>
      </c>
      <c r="J67" s="54">
        <v>21017</v>
      </c>
      <c r="K67" s="32">
        <v>22437</v>
      </c>
      <c r="L67" s="49">
        <v>491472208</v>
      </c>
      <c r="M67" s="52">
        <v>138154537</v>
      </c>
      <c r="N67" s="53">
        <f aca="true" t="shared" si="10" ref="N67:N130">M67/L67</f>
        <v>0.2811034576343735</v>
      </c>
      <c r="O67" s="34">
        <f aca="true" t="shared" si="11" ref="O67:O130">M67/K67</f>
        <v>6157.442483397958</v>
      </c>
      <c r="P67" s="54">
        <v>21905</v>
      </c>
      <c r="Q67" s="114">
        <f aca="true" t="shared" si="12" ref="Q67:Q130">P67-J67</f>
        <v>888</v>
      </c>
      <c r="R67" s="48">
        <f aca="true" t="shared" si="13" ref="R67:R130">Q67/J67</f>
        <v>0.042251510681828995</v>
      </c>
      <c r="S67" s="13">
        <f aca="true" t="shared" si="14" ref="S67:S130">O67-I67</f>
        <v>313.8620770875623</v>
      </c>
      <c r="T67" s="88">
        <f aca="true" t="shared" si="15" ref="T67:T130">S67/Q67</f>
        <v>0.3534482850085161</v>
      </c>
    </row>
    <row r="68" spans="1:20" s="14" customFormat="1" ht="12">
      <c r="A68" s="15"/>
      <c r="B68" s="92">
        <v>1</v>
      </c>
      <c r="C68" s="113">
        <v>24045</v>
      </c>
      <c r="D68" s="105" t="s">
        <v>251</v>
      </c>
      <c r="E68" s="32">
        <v>9528</v>
      </c>
      <c r="F68" s="49">
        <v>188285789.56</v>
      </c>
      <c r="G68" s="52">
        <v>52105610.27</v>
      </c>
      <c r="H68" s="53">
        <f t="shared" si="8"/>
        <v>0.27673681796042177</v>
      </c>
      <c r="I68" s="34">
        <f t="shared" si="9"/>
        <v>5468.682857892528</v>
      </c>
      <c r="J68" s="54">
        <v>19761</v>
      </c>
      <c r="K68" s="32">
        <v>9610</v>
      </c>
      <c r="L68" s="49">
        <v>198356949</v>
      </c>
      <c r="M68" s="52">
        <v>54812454</v>
      </c>
      <c r="N68" s="53">
        <f t="shared" si="10"/>
        <v>0.2763324112229615</v>
      </c>
      <c r="O68" s="34">
        <f t="shared" si="11"/>
        <v>5703.689281997918</v>
      </c>
      <c r="P68" s="54">
        <v>20641</v>
      </c>
      <c r="Q68" s="114">
        <f t="shared" si="12"/>
        <v>880</v>
      </c>
      <c r="R68" s="48">
        <f t="shared" si="13"/>
        <v>0.044532159303678966</v>
      </c>
      <c r="S68" s="13">
        <f t="shared" si="14"/>
        <v>235.00642410539058</v>
      </c>
      <c r="T68" s="88">
        <f t="shared" si="15"/>
        <v>0.26705275466521655</v>
      </c>
    </row>
    <row r="69" spans="1:20" s="14" customFormat="1" ht="12">
      <c r="A69" s="15"/>
      <c r="B69" s="92">
        <v>3</v>
      </c>
      <c r="C69" s="113">
        <v>25084</v>
      </c>
      <c r="D69" s="105" t="s">
        <v>420</v>
      </c>
      <c r="E69" s="32">
        <v>8249</v>
      </c>
      <c r="F69" s="49">
        <v>148950818.84</v>
      </c>
      <c r="G69" s="52">
        <v>38579887.44</v>
      </c>
      <c r="H69" s="53">
        <f t="shared" si="8"/>
        <v>0.2590109120611263</v>
      </c>
      <c r="I69" s="34">
        <f t="shared" si="9"/>
        <v>4676.916891744454</v>
      </c>
      <c r="J69" s="54">
        <v>18057</v>
      </c>
      <c r="K69" s="32">
        <v>8392</v>
      </c>
      <c r="L69" s="49">
        <v>158895343</v>
      </c>
      <c r="M69" s="52">
        <v>41591307</v>
      </c>
      <c r="N69" s="53">
        <f t="shared" si="10"/>
        <v>0.26175283815586714</v>
      </c>
      <c r="O69" s="34">
        <f t="shared" si="11"/>
        <v>4956.066134413727</v>
      </c>
      <c r="P69" s="54">
        <v>18934</v>
      </c>
      <c r="Q69" s="114">
        <f t="shared" si="12"/>
        <v>877</v>
      </c>
      <c r="R69" s="48">
        <f t="shared" si="13"/>
        <v>0.04856842221853021</v>
      </c>
      <c r="S69" s="13">
        <f t="shared" si="14"/>
        <v>279.149242669273</v>
      </c>
      <c r="T69" s="88">
        <f t="shared" si="15"/>
        <v>0.31830016267876055</v>
      </c>
    </row>
    <row r="70" spans="1:20" s="14" customFormat="1" ht="12">
      <c r="A70" s="15"/>
      <c r="B70" s="92">
        <v>1</v>
      </c>
      <c r="C70" s="113">
        <v>23016</v>
      </c>
      <c r="D70" s="105" t="s">
        <v>128</v>
      </c>
      <c r="E70" s="32">
        <v>40388</v>
      </c>
      <c r="F70" s="49">
        <v>796257664.17</v>
      </c>
      <c r="G70" s="52">
        <v>211748906.61</v>
      </c>
      <c r="H70" s="53">
        <f t="shared" si="8"/>
        <v>0.2659301330941939</v>
      </c>
      <c r="I70" s="34">
        <f t="shared" si="9"/>
        <v>5242.866856739626</v>
      </c>
      <c r="J70" s="54">
        <v>19715</v>
      </c>
      <c r="K70" s="32">
        <v>40737</v>
      </c>
      <c r="L70" s="49">
        <v>838776270</v>
      </c>
      <c r="M70" s="52">
        <v>228166859</v>
      </c>
      <c r="N70" s="53">
        <f t="shared" si="10"/>
        <v>0.27202350276313847</v>
      </c>
      <c r="O70" s="34">
        <f t="shared" si="11"/>
        <v>5600.973537570268</v>
      </c>
      <c r="P70" s="54">
        <v>20590</v>
      </c>
      <c r="Q70" s="114">
        <f t="shared" si="12"/>
        <v>875</v>
      </c>
      <c r="R70" s="48">
        <f t="shared" si="13"/>
        <v>0.0443824499112351</v>
      </c>
      <c r="S70" s="13">
        <f t="shared" si="14"/>
        <v>358.1066808306414</v>
      </c>
      <c r="T70" s="88">
        <f t="shared" si="15"/>
        <v>0.40926477809216155</v>
      </c>
    </row>
    <row r="71" spans="1:20" s="14" customFormat="1" ht="12">
      <c r="A71" s="15"/>
      <c r="B71" s="92">
        <v>3</v>
      </c>
      <c r="C71" s="113">
        <v>25044</v>
      </c>
      <c r="D71" s="105" t="s">
        <v>257</v>
      </c>
      <c r="E71" s="33">
        <v>6537</v>
      </c>
      <c r="F71" s="49">
        <v>116847677.25</v>
      </c>
      <c r="G71" s="52">
        <v>29918756.05</v>
      </c>
      <c r="H71" s="53">
        <f t="shared" si="8"/>
        <v>0.2560492151332003</v>
      </c>
      <c r="I71" s="34">
        <f t="shared" si="9"/>
        <v>4576.832805568303</v>
      </c>
      <c r="J71" s="54">
        <v>17875</v>
      </c>
      <c r="K71" s="33">
        <v>6478</v>
      </c>
      <c r="L71" s="49">
        <v>121453447</v>
      </c>
      <c r="M71" s="52">
        <v>31621400</v>
      </c>
      <c r="N71" s="53">
        <f t="shared" si="10"/>
        <v>0.260358193044945</v>
      </c>
      <c r="O71" s="34">
        <f t="shared" si="11"/>
        <v>4881.352269218894</v>
      </c>
      <c r="P71" s="54">
        <v>18749</v>
      </c>
      <c r="Q71" s="114">
        <f t="shared" si="12"/>
        <v>874</v>
      </c>
      <c r="R71" s="48">
        <f t="shared" si="13"/>
        <v>0.048895104895104895</v>
      </c>
      <c r="S71" s="13">
        <f t="shared" si="14"/>
        <v>304.5194636505912</v>
      </c>
      <c r="T71" s="88">
        <f t="shared" si="15"/>
        <v>0.3484204389594865</v>
      </c>
    </row>
    <row r="72" spans="1:20" s="14" customFormat="1" ht="12">
      <c r="A72" s="15"/>
      <c r="B72" s="92">
        <v>1</v>
      </c>
      <c r="C72" s="113">
        <v>23024</v>
      </c>
      <c r="D72" s="105" t="s">
        <v>195</v>
      </c>
      <c r="E72" s="32">
        <v>9181</v>
      </c>
      <c r="F72" s="49">
        <v>176759953.14</v>
      </c>
      <c r="G72" s="52">
        <v>45626765.67</v>
      </c>
      <c r="H72" s="53">
        <f t="shared" si="8"/>
        <v>0.2581284100808854</v>
      </c>
      <c r="I72" s="34">
        <f t="shared" si="9"/>
        <v>4969.694550702538</v>
      </c>
      <c r="J72" s="54">
        <v>19253</v>
      </c>
      <c r="K72" s="32">
        <v>9156</v>
      </c>
      <c r="L72" s="49">
        <v>184270446</v>
      </c>
      <c r="M72" s="52">
        <v>48023663</v>
      </c>
      <c r="N72" s="53">
        <f t="shared" si="10"/>
        <v>0.2606151124201436</v>
      </c>
      <c r="O72" s="34">
        <f t="shared" si="11"/>
        <v>5245.048383573613</v>
      </c>
      <c r="P72" s="54">
        <v>20126</v>
      </c>
      <c r="Q72" s="114">
        <f t="shared" si="12"/>
        <v>873</v>
      </c>
      <c r="R72" s="48">
        <f t="shared" si="13"/>
        <v>0.04534358281826209</v>
      </c>
      <c r="S72" s="13">
        <f t="shared" si="14"/>
        <v>275.3538328710747</v>
      </c>
      <c r="T72" s="88">
        <f t="shared" si="15"/>
        <v>0.3154110342165804</v>
      </c>
    </row>
    <row r="73" spans="1:20" s="14" customFormat="1" ht="12">
      <c r="A73" s="15"/>
      <c r="B73" s="92">
        <v>1</v>
      </c>
      <c r="C73" s="113">
        <v>31042</v>
      </c>
      <c r="D73" s="104" t="s">
        <v>582</v>
      </c>
      <c r="E73" s="32">
        <v>2760</v>
      </c>
      <c r="F73" s="49">
        <v>48205095.49</v>
      </c>
      <c r="G73" s="52">
        <v>11797645.81</v>
      </c>
      <c r="H73" s="53">
        <f t="shared" si="8"/>
        <v>0.2447385632178114</v>
      </c>
      <c r="I73" s="34">
        <f t="shared" si="9"/>
        <v>4274.5093514492755</v>
      </c>
      <c r="J73" s="107">
        <v>17466</v>
      </c>
      <c r="K73" s="32">
        <v>2765</v>
      </c>
      <c r="L73" s="49">
        <v>50697329</v>
      </c>
      <c r="M73" s="52">
        <v>12438480</v>
      </c>
      <c r="N73" s="53">
        <f t="shared" si="10"/>
        <v>0.24534783676670618</v>
      </c>
      <c r="O73" s="34">
        <f t="shared" si="11"/>
        <v>4498.546112115732</v>
      </c>
      <c r="P73" s="107">
        <v>18335</v>
      </c>
      <c r="Q73" s="115">
        <f t="shared" si="12"/>
        <v>869</v>
      </c>
      <c r="R73" s="59">
        <f t="shared" si="13"/>
        <v>0.0497538073972289</v>
      </c>
      <c r="S73" s="13">
        <f t="shared" si="14"/>
        <v>224.03676066645676</v>
      </c>
      <c r="T73" s="109">
        <f t="shared" si="15"/>
        <v>0.2578098511696856</v>
      </c>
    </row>
    <row r="74" spans="1:20" s="14" customFormat="1" ht="12">
      <c r="A74" s="15"/>
      <c r="B74" s="92">
        <v>1</v>
      </c>
      <c r="C74" s="113">
        <v>23052</v>
      </c>
      <c r="D74" s="105" t="s">
        <v>358</v>
      </c>
      <c r="E74" s="32">
        <v>15693</v>
      </c>
      <c r="F74" s="49">
        <v>300129923.54</v>
      </c>
      <c r="G74" s="52">
        <v>79309518.27</v>
      </c>
      <c r="H74" s="53">
        <f t="shared" si="8"/>
        <v>0.2642506196468276</v>
      </c>
      <c r="I74" s="34">
        <f t="shared" si="9"/>
        <v>5053.814966545593</v>
      </c>
      <c r="J74" s="54">
        <v>19125</v>
      </c>
      <c r="K74" s="32">
        <v>15866</v>
      </c>
      <c r="L74" s="49">
        <v>317206221</v>
      </c>
      <c r="M74" s="52">
        <v>85283900</v>
      </c>
      <c r="N74" s="53">
        <f t="shared" si="10"/>
        <v>0.2688594811638325</v>
      </c>
      <c r="O74" s="34">
        <f t="shared" si="11"/>
        <v>5375.261565612001</v>
      </c>
      <c r="P74" s="54">
        <v>19993</v>
      </c>
      <c r="Q74" s="114">
        <f t="shared" si="12"/>
        <v>868</v>
      </c>
      <c r="R74" s="48">
        <f t="shared" si="13"/>
        <v>0.04538562091503268</v>
      </c>
      <c r="S74" s="13">
        <f t="shared" si="14"/>
        <v>321.44659906640754</v>
      </c>
      <c r="T74" s="110">
        <f t="shared" si="15"/>
        <v>0.3703301832562299</v>
      </c>
    </row>
    <row r="75" spans="1:20" s="14" customFormat="1" ht="12">
      <c r="A75" s="15"/>
      <c r="B75" s="92">
        <v>3</v>
      </c>
      <c r="C75" s="113">
        <v>64034</v>
      </c>
      <c r="D75" s="105" t="s">
        <v>212</v>
      </c>
      <c r="E75" s="32">
        <v>15583</v>
      </c>
      <c r="F75" s="49">
        <v>266844548.07</v>
      </c>
      <c r="G75" s="52">
        <v>66226576.9</v>
      </c>
      <c r="H75" s="53">
        <f t="shared" si="8"/>
        <v>0.24818411085778344</v>
      </c>
      <c r="I75" s="34">
        <f t="shared" si="9"/>
        <v>4249.924719245331</v>
      </c>
      <c r="J75" s="54">
        <v>17124</v>
      </c>
      <c r="K75" s="32">
        <v>15766</v>
      </c>
      <c r="L75" s="49">
        <v>283669630</v>
      </c>
      <c r="M75" s="52">
        <v>70227809</v>
      </c>
      <c r="N75" s="53">
        <f t="shared" si="10"/>
        <v>0.2475690083566577</v>
      </c>
      <c r="O75" s="34">
        <f t="shared" si="11"/>
        <v>4454.38342001776</v>
      </c>
      <c r="P75" s="54">
        <v>17992</v>
      </c>
      <c r="Q75" s="114">
        <f t="shared" si="12"/>
        <v>868</v>
      </c>
      <c r="R75" s="48">
        <f t="shared" si="13"/>
        <v>0.050689091333800514</v>
      </c>
      <c r="S75" s="13">
        <f t="shared" si="14"/>
        <v>204.45870077242853</v>
      </c>
      <c r="T75" s="110">
        <f t="shared" si="15"/>
        <v>0.23555149858574714</v>
      </c>
    </row>
    <row r="76" spans="1:20" s="14" customFormat="1" ht="12">
      <c r="A76" s="15"/>
      <c r="B76" s="92">
        <v>1</v>
      </c>
      <c r="C76" s="113">
        <v>24007</v>
      </c>
      <c r="D76" s="105" t="s">
        <v>43</v>
      </c>
      <c r="E76" s="32">
        <v>9962</v>
      </c>
      <c r="F76" s="49">
        <v>183400334.46</v>
      </c>
      <c r="G76" s="52">
        <v>45953504.3</v>
      </c>
      <c r="H76" s="53">
        <f t="shared" si="8"/>
        <v>0.25056390674152534</v>
      </c>
      <c r="I76" s="34">
        <f t="shared" si="9"/>
        <v>4612.879371612125</v>
      </c>
      <c r="J76" s="54">
        <v>18410</v>
      </c>
      <c r="K76" s="32">
        <v>9944</v>
      </c>
      <c r="L76" s="49">
        <v>191672434</v>
      </c>
      <c r="M76" s="52">
        <v>48723672</v>
      </c>
      <c r="N76" s="53">
        <f t="shared" si="10"/>
        <v>0.2542028135355134</v>
      </c>
      <c r="O76" s="34">
        <f t="shared" si="11"/>
        <v>4899.806114239743</v>
      </c>
      <c r="P76" s="54">
        <v>19275</v>
      </c>
      <c r="Q76" s="114">
        <f t="shared" si="12"/>
        <v>865</v>
      </c>
      <c r="R76" s="48">
        <f t="shared" si="13"/>
        <v>0.046985334057577405</v>
      </c>
      <c r="S76" s="13">
        <f t="shared" si="14"/>
        <v>286.9267426276174</v>
      </c>
      <c r="T76" s="110">
        <f t="shared" si="15"/>
        <v>0.33170721691054034</v>
      </c>
    </row>
    <row r="77" spans="1:20" s="14" customFormat="1" ht="12">
      <c r="A77" s="15"/>
      <c r="B77" s="92">
        <v>1</v>
      </c>
      <c r="C77" s="113">
        <v>11023</v>
      </c>
      <c r="D77" s="105" t="s">
        <v>267</v>
      </c>
      <c r="E77" s="32">
        <v>26546</v>
      </c>
      <c r="F77" s="49">
        <v>529853381.89</v>
      </c>
      <c r="G77" s="52">
        <v>130718002.53</v>
      </c>
      <c r="H77" s="53">
        <f t="shared" si="8"/>
        <v>0.2467059888600233</v>
      </c>
      <c r="I77" s="34">
        <f t="shared" si="9"/>
        <v>4924.20713214797</v>
      </c>
      <c r="J77" s="54">
        <v>19960</v>
      </c>
      <c r="K77" s="32">
        <v>26506</v>
      </c>
      <c r="L77" s="49">
        <v>551942020</v>
      </c>
      <c r="M77" s="52">
        <v>139486098</v>
      </c>
      <c r="N77" s="53">
        <f t="shared" si="10"/>
        <v>0.2527187511470861</v>
      </c>
      <c r="O77" s="34">
        <f t="shared" si="11"/>
        <v>5262.434844940768</v>
      </c>
      <c r="P77" s="54">
        <v>20823</v>
      </c>
      <c r="Q77" s="114">
        <f t="shared" si="12"/>
        <v>863</v>
      </c>
      <c r="R77" s="48">
        <f t="shared" si="13"/>
        <v>0.043236472945891787</v>
      </c>
      <c r="S77" s="13">
        <f t="shared" si="14"/>
        <v>338.22771279279823</v>
      </c>
      <c r="T77" s="110">
        <f t="shared" si="15"/>
        <v>0.39192087229756456</v>
      </c>
    </row>
    <row r="78" spans="1:20" s="14" customFormat="1" ht="12">
      <c r="A78" s="15"/>
      <c r="B78" s="92">
        <v>1</v>
      </c>
      <c r="C78" s="113">
        <v>37012</v>
      </c>
      <c r="D78" s="105" t="s">
        <v>449</v>
      </c>
      <c r="E78" s="32">
        <v>5174</v>
      </c>
      <c r="F78" s="49">
        <v>80106586.84</v>
      </c>
      <c r="G78" s="52">
        <v>17370845.43</v>
      </c>
      <c r="H78" s="53">
        <f t="shared" si="8"/>
        <v>0.21684665537798364</v>
      </c>
      <c r="I78" s="34">
        <f t="shared" si="9"/>
        <v>3357.333867413993</v>
      </c>
      <c r="J78" s="54">
        <v>15483</v>
      </c>
      <c r="K78" s="32">
        <v>5244</v>
      </c>
      <c r="L78" s="49">
        <v>85717253</v>
      </c>
      <c r="M78" s="52">
        <v>19116871</v>
      </c>
      <c r="N78" s="53">
        <f t="shared" si="10"/>
        <v>0.22302244100146326</v>
      </c>
      <c r="O78" s="34">
        <f t="shared" si="11"/>
        <v>3645.4750190694126</v>
      </c>
      <c r="P78" s="54">
        <v>16346</v>
      </c>
      <c r="Q78" s="114">
        <f t="shared" si="12"/>
        <v>863</v>
      </c>
      <c r="R78" s="48">
        <f t="shared" si="13"/>
        <v>0.055738551960214426</v>
      </c>
      <c r="S78" s="13">
        <f t="shared" si="14"/>
        <v>288.14115165541943</v>
      </c>
      <c r="T78" s="110">
        <f t="shared" si="15"/>
        <v>0.3338831421267896</v>
      </c>
    </row>
    <row r="79" spans="1:20" s="14" customFormat="1" ht="12">
      <c r="A79" s="15"/>
      <c r="B79" s="92">
        <v>3</v>
      </c>
      <c r="C79" s="113">
        <v>61010</v>
      </c>
      <c r="D79" s="105" t="s">
        <v>90</v>
      </c>
      <c r="E79" s="32">
        <v>2986</v>
      </c>
      <c r="F79" s="49">
        <v>52807327.72</v>
      </c>
      <c r="G79" s="52">
        <v>13427550.54</v>
      </c>
      <c r="H79" s="53">
        <f t="shared" si="8"/>
        <v>0.25427438046471174</v>
      </c>
      <c r="I79" s="34">
        <f t="shared" si="9"/>
        <v>4496.835411922304</v>
      </c>
      <c r="J79" s="54">
        <v>17685</v>
      </c>
      <c r="K79" s="32">
        <v>3010</v>
      </c>
      <c r="L79" s="49">
        <v>55828208</v>
      </c>
      <c r="M79" s="52">
        <v>14499095</v>
      </c>
      <c r="N79" s="53">
        <f t="shared" si="10"/>
        <v>0.2597091241044312</v>
      </c>
      <c r="O79" s="34">
        <f t="shared" si="11"/>
        <v>4816.975083056478</v>
      </c>
      <c r="P79" s="54">
        <v>18548</v>
      </c>
      <c r="Q79" s="114">
        <f t="shared" si="12"/>
        <v>863</v>
      </c>
      <c r="R79" s="48">
        <f t="shared" si="13"/>
        <v>0.048798416737348034</v>
      </c>
      <c r="S79" s="13">
        <f t="shared" si="14"/>
        <v>320.139671134174</v>
      </c>
      <c r="T79" s="110">
        <f t="shared" si="15"/>
        <v>0.37096138022499886</v>
      </c>
    </row>
    <row r="80" spans="1:20" s="14" customFormat="1" ht="12">
      <c r="A80" s="15"/>
      <c r="B80" s="92">
        <v>1</v>
      </c>
      <c r="C80" s="113">
        <v>11052</v>
      </c>
      <c r="D80" s="105" t="s">
        <v>564</v>
      </c>
      <c r="E80" s="32">
        <v>12386</v>
      </c>
      <c r="F80" s="49">
        <v>222554989.46</v>
      </c>
      <c r="G80" s="52">
        <v>53659030.06</v>
      </c>
      <c r="H80" s="53">
        <f t="shared" si="8"/>
        <v>0.24110459257820496</v>
      </c>
      <c r="I80" s="34">
        <f t="shared" si="9"/>
        <v>4332.232363959309</v>
      </c>
      <c r="J80" s="54">
        <v>17968</v>
      </c>
      <c r="K80" s="32">
        <v>12405</v>
      </c>
      <c r="L80" s="49">
        <v>233587138</v>
      </c>
      <c r="M80" s="52">
        <v>57117304</v>
      </c>
      <c r="N80" s="53">
        <f t="shared" si="10"/>
        <v>0.24452247023977836</v>
      </c>
      <c r="O80" s="34">
        <f t="shared" si="11"/>
        <v>4604.37758968158</v>
      </c>
      <c r="P80" s="54">
        <v>18830</v>
      </c>
      <c r="Q80" s="114">
        <f t="shared" si="12"/>
        <v>862</v>
      </c>
      <c r="R80" s="48">
        <f t="shared" si="13"/>
        <v>0.047974176313446124</v>
      </c>
      <c r="S80" s="13">
        <f t="shared" si="14"/>
        <v>272.1452257222709</v>
      </c>
      <c r="T80" s="110">
        <f t="shared" si="15"/>
        <v>0.31571371893534905</v>
      </c>
    </row>
    <row r="81" spans="1:20" s="14" customFormat="1" ht="12">
      <c r="A81" s="15"/>
      <c r="B81" s="92">
        <v>3</v>
      </c>
      <c r="C81" s="113">
        <v>25018</v>
      </c>
      <c r="D81" s="105" t="s">
        <v>100</v>
      </c>
      <c r="E81" s="32">
        <v>11601</v>
      </c>
      <c r="F81" s="49">
        <v>232925594.27</v>
      </c>
      <c r="G81" s="52">
        <v>64910218.97</v>
      </c>
      <c r="H81" s="53">
        <f t="shared" si="8"/>
        <v>0.27867362182087263</v>
      </c>
      <c r="I81" s="34">
        <f t="shared" si="9"/>
        <v>5595.226184811654</v>
      </c>
      <c r="J81" s="54">
        <v>20078</v>
      </c>
      <c r="K81" s="32">
        <v>11654</v>
      </c>
      <c r="L81" s="49">
        <v>244024742</v>
      </c>
      <c r="M81" s="52">
        <v>69175934</v>
      </c>
      <c r="N81" s="53">
        <f t="shared" si="10"/>
        <v>0.2834791809758373</v>
      </c>
      <c r="O81" s="34">
        <f t="shared" si="11"/>
        <v>5935.810365539729</v>
      </c>
      <c r="P81" s="54">
        <v>20939</v>
      </c>
      <c r="Q81" s="114">
        <f t="shared" si="12"/>
        <v>861</v>
      </c>
      <c r="R81" s="48">
        <f t="shared" si="13"/>
        <v>0.04288275724673772</v>
      </c>
      <c r="S81" s="13">
        <f t="shared" si="14"/>
        <v>340.5841807280749</v>
      </c>
      <c r="T81" s="110">
        <f t="shared" si="15"/>
        <v>0.39556815415572</v>
      </c>
    </row>
    <row r="82" spans="1:20" s="14" customFormat="1" ht="12">
      <c r="A82" s="15"/>
      <c r="B82" s="92">
        <v>1</v>
      </c>
      <c r="C82" s="113">
        <v>38025</v>
      </c>
      <c r="D82" s="105" t="s">
        <v>523</v>
      </c>
      <c r="E82" s="32">
        <v>11516</v>
      </c>
      <c r="F82" s="49">
        <v>178395753.62</v>
      </c>
      <c r="G82" s="52">
        <v>36910306.69</v>
      </c>
      <c r="H82" s="53">
        <f t="shared" si="8"/>
        <v>0.2069012627319733</v>
      </c>
      <c r="I82" s="34">
        <f t="shared" si="9"/>
        <v>3205.1325712052794</v>
      </c>
      <c r="J82" s="54">
        <v>15491</v>
      </c>
      <c r="K82" s="32">
        <v>11363</v>
      </c>
      <c r="L82" s="49">
        <v>185804389</v>
      </c>
      <c r="M82" s="52">
        <v>39319526</v>
      </c>
      <c r="N82" s="53">
        <f t="shared" si="10"/>
        <v>0.21161785365576052</v>
      </c>
      <c r="O82" s="34">
        <f t="shared" si="11"/>
        <v>3460.3120654756667</v>
      </c>
      <c r="P82" s="54">
        <v>16352</v>
      </c>
      <c r="Q82" s="114">
        <f t="shared" si="12"/>
        <v>861</v>
      </c>
      <c r="R82" s="48">
        <f t="shared" si="13"/>
        <v>0.05558065973791233</v>
      </c>
      <c r="S82" s="13">
        <f t="shared" si="14"/>
        <v>255.1794942703873</v>
      </c>
      <c r="T82" s="110">
        <f t="shared" si="15"/>
        <v>0.2963757192455137</v>
      </c>
    </row>
    <row r="83" spans="1:20" s="14" customFormat="1" ht="12">
      <c r="A83" s="15"/>
      <c r="B83" s="92">
        <v>3</v>
      </c>
      <c r="C83" s="113">
        <v>81003</v>
      </c>
      <c r="D83" s="105" t="s">
        <v>28</v>
      </c>
      <c r="E83" s="32">
        <v>5166</v>
      </c>
      <c r="F83" s="49">
        <v>110814018.42</v>
      </c>
      <c r="G83" s="52">
        <v>8953108.61</v>
      </c>
      <c r="H83" s="53">
        <f t="shared" si="8"/>
        <v>0.08079400727141323</v>
      </c>
      <c r="I83" s="34">
        <f t="shared" si="9"/>
        <v>1733.0833546264032</v>
      </c>
      <c r="J83" s="54">
        <v>21451</v>
      </c>
      <c r="K83" s="32">
        <v>5221</v>
      </c>
      <c r="L83" s="49">
        <v>116490960</v>
      </c>
      <c r="M83" s="52">
        <v>9237684</v>
      </c>
      <c r="N83" s="53">
        <f t="shared" si="10"/>
        <v>0.0792995782677042</v>
      </c>
      <c r="O83" s="34">
        <f t="shared" si="11"/>
        <v>1769.3323118176595</v>
      </c>
      <c r="P83" s="54">
        <v>22312</v>
      </c>
      <c r="Q83" s="114">
        <f t="shared" si="12"/>
        <v>861</v>
      </c>
      <c r="R83" s="48">
        <f t="shared" si="13"/>
        <v>0.04013798890494616</v>
      </c>
      <c r="S83" s="13">
        <f t="shared" si="14"/>
        <v>36.248957191256295</v>
      </c>
      <c r="T83" s="110">
        <f t="shared" si="15"/>
        <v>0.042100995576372</v>
      </c>
    </row>
    <row r="84" spans="1:20" s="14" customFormat="1" ht="12">
      <c r="A84" s="15"/>
      <c r="B84" s="92">
        <v>1</v>
      </c>
      <c r="C84" s="113">
        <v>73098</v>
      </c>
      <c r="D84" s="105" t="s">
        <v>550</v>
      </c>
      <c r="E84" s="32">
        <v>7405</v>
      </c>
      <c r="F84" s="49">
        <v>122328871.83</v>
      </c>
      <c r="G84" s="52">
        <v>27105722.67</v>
      </c>
      <c r="H84" s="53">
        <f t="shared" si="8"/>
        <v>0.22158074593926386</v>
      </c>
      <c r="I84" s="34">
        <f t="shared" si="9"/>
        <v>3660.4622106684674</v>
      </c>
      <c r="J84" s="54">
        <v>16520</v>
      </c>
      <c r="K84" s="32">
        <v>7371</v>
      </c>
      <c r="L84" s="49">
        <v>128051553</v>
      </c>
      <c r="M84" s="52">
        <v>29100776</v>
      </c>
      <c r="N84" s="53">
        <f t="shared" si="10"/>
        <v>0.2272582824512874</v>
      </c>
      <c r="O84" s="34">
        <f t="shared" si="11"/>
        <v>3948.0092253425587</v>
      </c>
      <c r="P84" s="54">
        <v>17372</v>
      </c>
      <c r="Q84" s="114">
        <f t="shared" si="12"/>
        <v>852</v>
      </c>
      <c r="R84" s="48">
        <f t="shared" si="13"/>
        <v>0.051573849878934624</v>
      </c>
      <c r="S84" s="13">
        <f t="shared" si="14"/>
        <v>287.5470146740913</v>
      </c>
      <c r="T84" s="110">
        <f t="shared" si="15"/>
        <v>0.3374964960963513</v>
      </c>
    </row>
    <row r="85" spans="1:20" s="14" customFormat="1" ht="12">
      <c r="A85" s="15"/>
      <c r="B85" s="92">
        <v>1</v>
      </c>
      <c r="C85" s="113">
        <v>23023</v>
      </c>
      <c r="D85" s="105" t="s">
        <v>177</v>
      </c>
      <c r="E85" s="32">
        <v>8535</v>
      </c>
      <c r="F85" s="49">
        <v>158259657.14</v>
      </c>
      <c r="G85" s="52">
        <v>40115759.42</v>
      </c>
      <c r="H85" s="53">
        <f t="shared" si="8"/>
        <v>0.25348064152895716</v>
      </c>
      <c r="I85" s="34">
        <f t="shared" si="9"/>
        <v>4700.147559461043</v>
      </c>
      <c r="J85" s="54">
        <v>18542</v>
      </c>
      <c r="K85" s="32">
        <v>8588</v>
      </c>
      <c r="L85" s="49">
        <v>166550910</v>
      </c>
      <c r="M85" s="52">
        <v>42426270</v>
      </c>
      <c r="N85" s="53">
        <f t="shared" si="10"/>
        <v>0.25473454332972423</v>
      </c>
      <c r="O85" s="34">
        <f t="shared" si="11"/>
        <v>4940.180484396833</v>
      </c>
      <c r="P85" s="54">
        <v>19393</v>
      </c>
      <c r="Q85" s="114">
        <f t="shared" si="12"/>
        <v>851</v>
      </c>
      <c r="R85" s="48">
        <f t="shared" si="13"/>
        <v>0.04589580412037536</v>
      </c>
      <c r="S85" s="13">
        <f t="shared" si="14"/>
        <v>240.0329249357901</v>
      </c>
      <c r="T85" s="110">
        <f t="shared" si="15"/>
        <v>0.28205984128764994</v>
      </c>
    </row>
    <row r="86" spans="1:20" s="14" customFormat="1" ht="12">
      <c r="A86" s="15"/>
      <c r="B86" s="92">
        <v>1</v>
      </c>
      <c r="C86" s="113">
        <v>45035</v>
      </c>
      <c r="D86" s="105" t="s">
        <v>405</v>
      </c>
      <c r="E86" s="32">
        <v>30248</v>
      </c>
      <c r="F86" s="49">
        <v>532128419.01</v>
      </c>
      <c r="G86" s="52">
        <v>128130830.8</v>
      </c>
      <c r="H86" s="53">
        <f t="shared" si="8"/>
        <v>0.24078930239881083</v>
      </c>
      <c r="I86" s="34">
        <f t="shared" si="9"/>
        <v>4236.010010579212</v>
      </c>
      <c r="J86" s="54">
        <v>17592</v>
      </c>
      <c r="K86" s="32">
        <v>30412</v>
      </c>
      <c r="L86" s="49">
        <v>560870527</v>
      </c>
      <c r="M86" s="52">
        <v>136947775</v>
      </c>
      <c r="N86" s="53">
        <f t="shared" si="10"/>
        <v>0.24417003284610103</v>
      </c>
      <c r="O86" s="34">
        <f t="shared" si="11"/>
        <v>4503.083486781534</v>
      </c>
      <c r="P86" s="54">
        <v>18442</v>
      </c>
      <c r="Q86" s="114">
        <f t="shared" si="12"/>
        <v>850</v>
      </c>
      <c r="R86" s="48">
        <f t="shared" si="13"/>
        <v>0.04831741700773079</v>
      </c>
      <c r="S86" s="13">
        <f t="shared" si="14"/>
        <v>267.0734762023221</v>
      </c>
      <c r="T86" s="110">
        <f t="shared" si="15"/>
        <v>0.31420408964979074</v>
      </c>
    </row>
    <row r="87" spans="1:20" s="14" customFormat="1" ht="12">
      <c r="A87" s="15"/>
      <c r="B87" s="92">
        <v>1</v>
      </c>
      <c r="C87" s="113">
        <v>11009</v>
      </c>
      <c r="D87" s="105" t="s">
        <v>81</v>
      </c>
      <c r="E87" s="32">
        <v>27906</v>
      </c>
      <c r="F87" s="49">
        <v>499355827.63</v>
      </c>
      <c r="G87" s="52">
        <v>122459462.34</v>
      </c>
      <c r="H87" s="53">
        <f t="shared" si="8"/>
        <v>0.24523487173706704</v>
      </c>
      <c r="I87" s="34">
        <f t="shared" si="9"/>
        <v>4388.284323801333</v>
      </c>
      <c r="J87" s="54">
        <v>17894</v>
      </c>
      <c r="K87" s="32">
        <v>28016</v>
      </c>
      <c r="L87" s="49">
        <v>525082788</v>
      </c>
      <c r="M87" s="52">
        <v>130254753</v>
      </c>
      <c r="N87" s="53">
        <f t="shared" si="10"/>
        <v>0.2480651736769555</v>
      </c>
      <c r="O87" s="34">
        <f t="shared" si="11"/>
        <v>4649.298722158766</v>
      </c>
      <c r="P87" s="54">
        <v>18742</v>
      </c>
      <c r="Q87" s="114">
        <f t="shared" si="12"/>
        <v>848</v>
      </c>
      <c r="R87" s="48">
        <f t="shared" si="13"/>
        <v>0.04739018665474461</v>
      </c>
      <c r="S87" s="13">
        <f t="shared" si="14"/>
        <v>261.0143983574335</v>
      </c>
      <c r="T87" s="110">
        <f t="shared" si="15"/>
        <v>0.30779999806301117</v>
      </c>
    </row>
    <row r="88" spans="1:20" s="14" customFormat="1" ht="12">
      <c r="A88" s="15"/>
      <c r="B88" s="92">
        <v>1</v>
      </c>
      <c r="C88" s="113">
        <v>36006</v>
      </c>
      <c r="D88" s="105" t="s">
        <v>243</v>
      </c>
      <c r="E88" s="32">
        <v>9895</v>
      </c>
      <c r="F88" s="49">
        <v>155677966.37</v>
      </c>
      <c r="G88" s="52">
        <v>34691715.76</v>
      </c>
      <c r="H88" s="53">
        <f t="shared" si="8"/>
        <v>0.22284281179231336</v>
      </c>
      <c r="I88" s="34">
        <f t="shared" si="9"/>
        <v>3505.9844123294592</v>
      </c>
      <c r="J88" s="54">
        <v>15733</v>
      </c>
      <c r="K88" s="32">
        <v>10047</v>
      </c>
      <c r="L88" s="49">
        <v>166562839</v>
      </c>
      <c r="M88" s="52">
        <v>38143520</v>
      </c>
      <c r="N88" s="53">
        <f t="shared" si="10"/>
        <v>0.2290037815697894</v>
      </c>
      <c r="O88" s="34">
        <f t="shared" si="11"/>
        <v>3796.508410470787</v>
      </c>
      <c r="P88" s="54">
        <v>16578</v>
      </c>
      <c r="Q88" s="114">
        <f t="shared" si="12"/>
        <v>845</v>
      </c>
      <c r="R88" s="48">
        <f t="shared" si="13"/>
        <v>0.05370876501620797</v>
      </c>
      <c r="S88" s="13">
        <f t="shared" si="14"/>
        <v>290.52399814132787</v>
      </c>
      <c r="T88" s="110">
        <f t="shared" si="15"/>
        <v>0.34381538241577264</v>
      </c>
    </row>
    <row r="89" spans="1:20" s="14" customFormat="1" ht="12">
      <c r="A89" s="15"/>
      <c r="B89" s="92">
        <v>1</v>
      </c>
      <c r="C89" s="113">
        <v>23038</v>
      </c>
      <c r="D89" s="105" t="s">
        <v>266</v>
      </c>
      <c r="E89" s="32">
        <v>11316</v>
      </c>
      <c r="F89" s="49">
        <v>231442759.5</v>
      </c>
      <c r="G89" s="52">
        <v>63103695.92</v>
      </c>
      <c r="H89" s="53">
        <f t="shared" si="8"/>
        <v>0.2726535755809635</v>
      </c>
      <c r="I89" s="34">
        <f t="shared" si="9"/>
        <v>5576.50193708024</v>
      </c>
      <c r="J89" s="54">
        <v>20453</v>
      </c>
      <c r="K89" s="32">
        <v>11470</v>
      </c>
      <c r="L89" s="49">
        <v>244258997</v>
      </c>
      <c r="M89" s="52">
        <v>67672777</v>
      </c>
      <c r="N89" s="53">
        <f t="shared" si="10"/>
        <v>0.27705336479376436</v>
      </c>
      <c r="O89" s="34">
        <f t="shared" si="11"/>
        <v>5899.980557977332</v>
      </c>
      <c r="P89" s="54">
        <v>21295</v>
      </c>
      <c r="Q89" s="114">
        <f t="shared" si="12"/>
        <v>842</v>
      </c>
      <c r="R89" s="48">
        <f t="shared" si="13"/>
        <v>0.04116755488192441</v>
      </c>
      <c r="S89" s="13">
        <f t="shared" si="14"/>
        <v>323.4786208970918</v>
      </c>
      <c r="T89" s="110">
        <f t="shared" si="15"/>
        <v>0.38417888467588096</v>
      </c>
    </row>
    <row r="90" spans="1:20" s="14" customFormat="1" ht="12">
      <c r="A90" s="15"/>
      <c r="B90" s="92">
        <v>1</v>
      </c>
      <c r="C90" s="113">
        <v>45064</v>
      </c>
      <c r="D90" s="105" t="s">
        <v>338</v>
      </c>
      <c r="E90" s="32">
        <v>6428</v>
      </c>
      <c r="F90" s="49">
        <v>116077113.13</v>
      </c>
      <c r="G90" s="52">
        <v>27967712.8</v>
      </c>
      <c r="H90" s="53">
        <f t="shared" si="8"/>
        <v>0.24094080259109904</v>
      </c>
      <c r="I90" s="34">
        <f t="shared" si="9"/>
        <v>4350.919850653391</v>
      </c>
      <c r="J90" s="54">
        <v>18058</v>
      </c>
      <c r="K90" s="32">
        <v>6350</v>
      </c>
      <c r="L90" s="49">
        <v>120016442</v>
      </c>
      <c r="M90" s="52">
        <v>28931102</v>
      </c>
      <c r="N90" s="53">
        <f t="shared" si="10"/>
        <v>0.24105948749922115</v>
      </c>
      <c r="O90" s="34">
        <f t="shared" si="11"/>
        <v>4556.07905511811</v>
      </c>
      <c r="P90" s="54">
        <v>18900</v>
      </c>
      <c r="Q90" s="114">
        <f t="shared" si="12"/>
        <v>842</v>
      </c>
      <c r="R90" s="48">
        <f t="shared" si="13"/>
        <v>0.046627533503156494</v>
      </c>
      <c r="S90" s="13">
        <f t="shared" si="14"/>
        <v>205.15920446471864</v>
      </c>
      <c r="T90" s="110">
        <f t="shared" si="15"/>
        <v>0.24365701242840693</v>
      </c>
    </row>
    <row r="91" spans="1:20" s="14" customFormat="1" ht="12">
      <c r="A91" s="15"/>
      <c r="B91" s="92">
        <v>1</v>
      </c>
      <c r="C91" s="113">
        <v>44020</v>
      </c>
      <c r="D91" s="106" t="s">
        <v>179</v>
      </c>
      <c r="E91" s="32">
        <v>12529</v>
      </c>
      <c r="F91" s="49">
        <v>235151446.31</v>
      </c>
      <c r="G91" s="52">
        <v>59845619</v>
      </c>
      <c r="H91" s="53">
        <f t="shared" si="8"/>
        <v>0.25449819654141337</v>
      </c>
      <c r="I91" s="34">
        <f t="shared" si="9"/>
        <v>4776.567882512571</v>
      </c>
      <c r="J91" s="108">
        <v>18769</v>
      </c>
      <c r="K91" s="32">
        <v>12600</v>
      </c>
      <c r="L91" s="49">
        <v>247091929</v>
      </c>
      <c r="M91" s="52">
        <v>64050146</v>
      </c>
      <c r="N91" s="53">
        <f t="shared" si="10"/>
        <v>0.2592158564596418</v>
      </c>
      <c r="O91" s="34">
        <f t="shared" si="11"/>
        <v>5083.3449206349205</v>
      </c>
      <c r="P91" s="108">
        <v>19610</v>
      </c>
      <c r="Q91" s="116">
        <f t="shared" si="12"/>
        <v>841</v>
      </c>
      <c r="R91" s="65">
        <f t="shared" si="13"/>
        <v>0.04480792796632745</v>
      </c>
      <c r="S91" s="13">
        <f t="shared" si="14"/>
        <v>306.77703812234995</v>
      </c>
      <c r="T91" s="111">
        <f t="shared" si="15"/>
        <v>0.36477650192907246</v>
      </c>
    </row>
    <row r="92" spans="1:20" s="14" customFormat="1" ht="12">
      <c r="A92" s="15"/>
      <c r="B92" s="92">
        <v>1</v>
      </c>
      <c r="C92" s="113">
        <v>24014</v>
      </c>
      <c r="D92" s="105" t="s">
        <v>70</v>
      </c>
      <c r="E92" s="32">
        <v>11967</v>
      </c>
      <c r="F92" s="49">
        <v>244263962.66</v>
      </c>
      <c r="G92" s="52">
        <v>65823723.57</v>
      </c>
      <c r="H92" s="53">
        <f t="shared" si="8"/>
        <v>0.26947783395138997</v>
      </c>
      <c r="I92" s="34">
        <f t="shared" si="9"/>
        <v>5500.43649786914</v>
      </c>
      <c r="J92" s="54">
        <v>20411</v>
      </c>
      <c r="K92" s="32">
        <v>11929</v>
      </c>
      <c r="L92" s="49">
        <v>253493951</v>
      </c>
      <c r="M92" s="52">
        <v>69393927</v>
      </c>
      <c r="N92" s="53">
        <f t="shared" si="10"/>
        <v>0.27374983397532826</v>
      </c>
      <c r="O92" s="34">
        <f t="shared" si="11"/>
        <v>5817.245955235141</v>
      </c>
      <c r="P92" s="54">
        <v>21250</v>
      </c>
      <c r="Q92" s="114">
        <f t="shared" si="12"/>
        <v>839</v>
      </c>
      <c r="R92" s="48">
        <f t="shared" si="13"/>
        <v>0.04110528636519524</v>
      </c>
      <c r="S92" s="13">
        <f t="shared" si="14"/>
        <v>316.80945736600097</v>
      </c>
      <c r="T92" s="88">
        <f t="shared" si="15"/>
        <v>0.3776036440595959</v>
      </c>
    </row>
    <row r="93" spans="1:20" s="14" customFormat="1" ht="12">
      <c r="A93" s="15"/>
      <c r="B93" s="92">
        <v>1</v>
      </c>
      <c r="C93" s="113">
        <v>24048</v>
      </c>
      <c r="D93" s="105" t="s">
        <v>272</v>
      </c>
      <c r="E93" s="32">
        <v>12774</v>
      </c>
      <c r="F93" s="49">
        <v>292728356.79</v>
      </c>
      <c r="G93" s="52">
        <v>82735662.99</v>
      </c>
      <c r="H93" s="53">
        <f t="shared" si="8"/>
        <v>0.28263631134770323</v>
      </c>
      <c r="I93" s="34">
        <f t="shared" si="9"/>
        <v>6476.879833255049</v>
      </c>
      <c r="J93" s="54">
        <v>22916</v>
      </c>
      <c r="K93" s="32">
        <v>12899</v>
      </c>
      <c r="L93" s="49">
        <v>306393545</v>
      </c>
      <c r="M93" s="52">
        <v>88194157</v>
      </c>
      <c r="N93" s="53">
        <f t="shared" si="10"/>
        <v>0.2878460021081711</v>
      </c>
      <c r="O93" s="34">
        <f t="shared" si="11"/>
        <v>6837.286378789054</v>
      </c>
      <c r="P93" s="54">
        <v>23753</v>
      </c>
      <c r="Q93" s="114">
        <f t="shared" si="12"/>
        <v>837</v>
      </c>
      <c r="R93" s="48">
        <f t="shared" si="13"/>
        <v>0.036524698900331644</v>
      </c>
      <c r="S93" s="13">
        <f t="shared" si="14"/>
        <v>360.4065455340051</v>
      </c>
      <c r="T93" s="88">
        <f t="shared" si="15"/>
        <v>0.4305932443655975</v>
      </c>
    </row>
    <row r="94" spans="1:20" s="14" customFormat="1" ht="12">
      <c r="A94" s="15"/>
      <c r="B94" s="92">
        <v>3</v>
      </c>
      <c r="C94" s="113">
        <v>84029</v>
      </c>
      <c r="D94" s="105" t="s">
        <v>223</v>
      </c>
      <c r="E94" s="32">
        <v>1559</v>
      </c>
      <c r="F94" s="49">
        <v>22363218.88</v>
      </c>
      <c r="G94" s="52">
        <v>3954073.99</v>
      </c>
      <c r="H94" s="53">
        <f t="shared" si="8"/>
        <v>0.17681148725580959</v>
      </c>
      <c r="I94" s="34">
        <f t="shared" si="9"/>
        <v>2536.288640153945</v>
      </c>
      <c r="J94" s="54">
        <v>14345</v>
      </c>
      <c r="K94" s="32">
        <v>1574</v>
      </c>
      <c r="L94" s="49">
        <v>23895134</v>
      </c>
      <c r="M94" s="52">
        <v>4274633</v>
      </c>
      <c r="N94" s="53">
        <f t="shared" si="10"/>
        <v>0.17889135921983113</v>
      </c>
      <c r="O94" s="34">
        <f t="shared" si="11"/>
        <v>2715.777001270648</v>
      </c>
      <c r="P94" s="54">
        <v>15181</v>
      </c>
      <c r="Q94" s="114">
        <f t="shared" si="12"/>
        <v>836</v>
      </c>
      <c r="R94" s="48">
        <f t="shared" si="13"/>
        <v>0.05827814569536424</v>
      </c>
      <c r="S94" s="13">
        <f t="shared" si="14"/>
        <v>179.4883611167029</v>
      </c>
      <c r="T94" s="88">
        <f t="shared" si="15"/>
        <v>0.21469899655108002</v>
      </c>
    </row>
    <row r="95" spans="1:20" s="14" customFormat="1" ht="12">
      <c r="A95" s="15"/>
      <c r="B95" s="92">
        <v>2</v>
      </c>
      <c r="C95" s="113">
        <v>21017</v>
      </c>
      <c r="D95" s="105" t="s">
        <v>546</v>
      </c>
      <c r="E95" s="32">
        <v>24303</v>
      </c>
      <c r="F95" s="49">
        <v>444870945.51</v>
      </c>
      <c r="G95" s="52">
        <v>124006867.16</v>
      </c>
      <c r="H95" s="53">
        <f t="shared" si="8"/>
        <v>0.27874795693352944</v>
      </c>
      <c r="I95" s="34">
        <f t="shared" si="9"/>
        <v>5102.533315228572</v>
      </c>
      <c r="J95" s="54">
        <v>18305</v>
      </c>
      <c r="K95" s="32">
        <v>24467</v>
      </c>
      <c r="L95" s="49">
        <v>468071830</v>
      </c>
      <c r="M95" s="52">
        <v>131874198</v>
      </c>
      <c r="N95" s="53">
        <f t="shared" si="10"/>
        <v>0.2817392322028865</v>
      </c>
      <c r="O95" s="34">
        <f t="shared" si="11"/>
        <v>5389.880165120367</v>
      </c>
      <c r="P95" s="54">
        <v>19131</v>
      </c>
      <c r="Q95" s="114">
        <f t="shared" si="12"/>
        <v>826</v>
      </c>
      <c r="R95" s="48">
        <f t="shared" si="13"/>
        <v>0.045124282982791586</v>
      </c>
      <c r="S95" s="13">
        <f t="shared" si="14"/>
        <v>287.3468498917946</v>
      </c>
      <c r="T95" s="88">
        <f t="shared" si="15"/>
        <v>0.34787754224188205</v>
      </c>
    </row>
    <row r="96" spans="1:20" s="14" customFormat="1" ht="12">
      <c r="A96" s="15"/>
      <c r="B96" s="92">
        <v>1</v>
      </c>
      <c r="C96" s="113">
        <v>38002</v>
      </c>
      <c r="D96" s="105" t="s">
        <v>10</v>
      </c>
      <c r="E96" s="32">
        <v>4990</v>
      </c>
      <c r="F96" s="49">
        <v>67093038.82</v>
      </c>
      <c r="G96" s="52">
        <v>12722291.54</v>
      </c>
      <c r="H96" s="53">
        <f t="shared" si="8"/>
        <v>0.1896216323444805</v>
      </c>
      <c r="I96" s="34">
        <f t="shared" si="9"/>
        <v>2549.5574228456912</v>
      </c>
      <c r="J96" s="54">
        <v>13445</v>
      </c>
      <c r="K96" s="32">
        <v>4968</v>
      </c>
      <c r="L96" s="49">
        <v>70889134</v>
      </c>
      <c r="M96" s="52">
        <v>13698468</v>
      </c>
      <c r="N96" s="53">
        <f t="shared" si="10"/>
        <v>0.1932379086476074</v>
      </c>
      <c r="O96" s="34">
        <f t="shared" si="11"/>
        <v>2757.340579710145</v>
      </c>
      <c r="P96" s="54">
        <v>14269</v>
      </c>
      <c r="Q96" s="114">
        <f t="shared" si="12"/>
        <v>824</v>
      </c>
      <c r="R96" s="48">
        <f t="shared" si="13"/>
        <v>0.061286723689103755</v>
      </c>
      <c r="S96" s="13">
        <f t="shared" si="14"/>
        <v>207.78315686445376</v>
      </c>
      <c r="T96" s="88">
        <f t="shared" si="15"/>
        <v>0.252164025320939</v>
      </c>
    </row>
    <row r="97" spans="1:20" s="14" customFormat="1" ht="12">
      <c r="A97" s="15"/>
      <c r="B97" s="92">
        <v>1</v>
      </c>
      <c r="C97" s="113">
        <v>24137</v>
      </c>
      <c r="D97" s="105" t="s">
        <v>194</v>
      </c>
      <c r="E97" s="32">
        <v>5269</v>
      </c>
      <c r="F97" s="49">
        <v>96153135.5</v>
      </c>
      <c r="G97" s="52">
        <v>23834714.96</v>
      </c>
      <c r="H97" s="53">
        <f t="shared" si="8"/>
        <v>0.24788286763669815</v>
      </c>
      <c r="I97" s="34">
        <f t="shared" si="9"/>
        <v>4523.574674511293</v>
      </c>
      <c r="J97" s="54">
        <v>18249</v>
      </c>
      <c r="K97" s="32">
        <v>5300</v>
      </c>
      <c r="L97" s="49">
        <v>101080305</v>
      </c>
      <c r="M97" s="52">
        <v>25558279</v>
      </c>
      <c r="N97" s="53">
        <f t="shared" si="10"/>
        <v>0.2528512255676316</v>
      </c>
      <c r="O97" s="34">
        <f t="shared" si="11"/>
        <v>4822.31679245283</v>
      </c>
      <c r="P97" s="54">
        <v>19072</v>
      </c>
      <c r="Q97" s="114">
        <f t="shared" si="12"/>
        <v>823</v>
      </c>
      <c r="R97" s="48">
        <f t="shared" si="13"/>
        <v>0.045098361554057755</v>
      </c>
      <c r="S97" s="13">
        <f t="shared" si="14"/>
        <v>298.7421179415369</v>
      </c>
      <c r="T97" s="88">
        <f t="shared" si="15"/>
        <v>0.3629916378390485</v>
      </c>
    </row>
    <row r="98" spans="1:20" s="14" customFormat="1" ht="12">
      <c r="A98" s="15"/>
      <c r="B98" s="92">
        <v>3</v>
      </c>
      <c r="C98" s="113">
        <v>91059</v>
      </c>
      <c r="D98" s="105" t="s">
        <v>209</v>
      </c>
      <c r="E98" s="32">
        <v>7070</v>
      </c>
      <c r="F98" s="49">
        <v>111475455.79</v>
      </c>
      <c r="G98" s="52">
        <v>25919434.76</v>
      </c>
      <c r="H98" s="53">
        <f t="shared" si="8"/>
        <v>0.2325124806740205</v>
      </c>
      <c r="I98" s="34">
        <f t="shared" si="9"/>
        <v>3666.115241867044</v>
      </c>
      <c r="J98" s="54">
        <v>15767</v>
      </c>
      <c r="K98" s="32">
        <v>7076</v>
      </c>
      <c r="L98" s="49">
        <v>117332972</v>
      </c>
      <c r="M98" s="52">
        <v>27673392</v>
      </c>
      <c r="N98" s="53">
        <f t="shared" si="10"/>
        <v>0.23585349904884367</v>
      </c>
      <c r="O98" s="34">
        <f t="shared" si="11"/>
        <v>3910.88072357264</v>
      </c>
      <c r="P98" s="54">
        <v>16582</v>
      </c>
      <c r="Q98" s="114">
        <f t="shared" si="12"/>
        <v>815</v>
      </c>
      <c r="R98" s="48">
        <f t="shared" si="13"/>
        <v>0.05169023910699563</v>
      </c>
      <c r="S98" s="13">
        <f t="shared" si="14"/>
        <v>244.7654817055959</v>
      </c>
      <c r="T98" s="88">
        <f t="shared" si="15"/>
        <v>0.300325744424044</v>
      </c>
    </row>
    <row r="99" spans="1:20" s="14" customFormat="1" ht="12">
      <c r="A99" s="15"/>
      <c r="B99" s="92">
        <v>2</v>
      </c>
      <c r="C99" s="113">
        <v>21002</v>
      </c>
      <c r="D99" s="105" t="s">
        <v>407</v>
      </c>
      <c r="E99" s="32">
        <v>31963</v>
      </c>
      <c r="F99" s="49">
        <v>539646662.09</v>
      </c>
      <c r="G99" s="52">
        <v>148383590.99</v>
      </c>
      <c r="H99" s="53">
        <f t="shared" si="8"/>
        <v>0.27496434503147765</v>
      </c>
      <c r="I99" s="34">
        <f t="shared" si="9"/>
        <v>4642.354941338423</v>
      </c>
      <c r="J99" s="54">
        <v>16883</v>
      </c>
      <c r="K99" s="32">
        <v>32350</v>
      </c>
      <c r="L99" s="49">
        <v>572474193</v>
      </c>
      <c r="M99" s="52">
        <v>160293172</v>
      </c>
      <c r="N99" s="53">
        <f t="shared" si="10"/>
        <v>0.2800006951579737</v>
      </c>
      <c r="O99" s="34">
        <f t="shared" si="11"/>
        <v>4954.966676970634</v>
      </c>
      <c r="P99" s="54">
        <v>17696</v>
      </c>
      <c r="Q99" s="114">
        <f t="shared" si="12"/>
        <v>813</v>
      </c>
      <c r="R99" s="48">
        <f t="shared" si="13"/>
        <v>0.04815494876502991</v>
      </c>
      <c r="S99" s="13">
        <f t="shared" si="14"/>
        <v>312.6117356322111</v>
      </c>
      <c r="T99" s="88">
        <f t="shared" si="15"/>
        <v>0.38451627999041954</v>
      </c>
    </row>
    <row r="100" spans="1:20" s="14" customFormat="1" ht="12">
      <c r="A100" s="15"/>
      <c r="B100" s="92">
        <v>1</v>
      </c>
      <c r="C100" s="113">
        <v>24130</v>
      </c>
      <c r="D100" s="105" t="s">
        <v>581</v>
      </c>
      <c r="E100" s="32">
        <v>8252</v>
      </c>
      <c r="F100" s="49">
        <v>142584769.12</v>
      </c>
      <c r="G100" s="52">
        <v>32723514.7</v>
      </c>
      <c r="H100" s="53">
        <f t="shared" si="8"/>
        <v>0.22950217545648047</v>
      </c>
      <c r="I100" s="34">
        <f t="shared" si="9"/>
        <v>3965.5252908385846</v>
      </c>
      <c r="J100" s="54">
        <v>17279</v>
      </c>
      <c r="K100" s="32">
        <v>8278</v>
      </c>
      <c r="L100" s="49">
        <v>149764643</v>
      </c>
      <c r="M100" s="52">
        <v>35597146</v>
      </c>
      <c r="N100" s="53">
        <f t="shared" si="10"/>
        <v>0.23768724905250166</v>
      </c>
      <c r="O100" s="34">
        <f t="shared" si="11"/>
        <v>4300.210920512201</v>
      </c>
      <c r="P100" s="54">
        <v>18092</v>
      </c>
      <c r="Q100" s="114">
        <f t="shared" si="12"/>
        <v>813</v>
      </c>
      <c r="R100" s="48">
        <f t="shared" si="13"/>
        <v>0.047051333989235486</v>
      </c>
      <c r="S100" s="13">
        <f t="shared" si="14"/>
        <v>334.68562967361595</v>
      </c>
      <c r="T100" s="88">
        <f t="shared" si="15"/>
        <v>0.41166744117295934</v>
      </c>
    </row>
    <row r="101" spans="1:20" s="14" customFormat="1" ht="12">
      <c r="A101" s="15"/>
      <c r="B101" s="92">
        <v>1</v>
      </c>
      <c r="C101" s="113">
        <v>23102</v>
      </c>
      <c r="D101" s="105" t="s">
        <v>552</v>
      </c>
      <c r="E101" s="32">
        <v>15341</v>
      </c>
      <c r="F101" s="49">
        <v>300807489.55</v>
      </c>
      <c r="G101" s="52">
        <v>81961089.07</v>
      </c>
      <c r="H101" s="53">
        <f t="shared" si="8"/>
        <v>0.272470240659937</v>
      </c>
      <c r="I101" s="34">
        <f t="shared" si="9"/>
        <v>5342.617109054168</v>
      </c>
      <c r="J101" s="54">
        <v>19608</v>
      </c>
      <c r="K101" s="32">
        <v>15507</v>
      </c>
      <c r="L101" s="49">
        <v>316556845</v>
      </c>
      <c r="M101" s="52">
        <v>85669171</v>
      </c>
      <c r="N101" s="53">
        <f t="shared" si="10"/>
        <v>0.2706280794528389</v>
      </c>
      <c r="O101" s="34">
        <f t="shared" si="11"/>
        <v>5524.548333010898</v>
      </c>
      <c r="P101" s="54">
        <v>20414</v>
      </c>
      <c r="Q101" s="114">
        <f t="shared" si="12"/>
        <v>806</v>
      </c>
      <c r="R101" s="48">
        <f t="shared" si="13"/>
        <v>0.04110567115463076</v>
      </c>
      <c r="S101" s="13">
        <f t="shared" si="14"/>
        <v>181.9312239567298</v>
      </c>
      <c r="T101" s="88">
        <f t="shared" si="15"/>
        <v>0.22572112153440424</v>
      </c>
    </row>
    <row r="102" spans="1:20" s="14" customFormat="1" ht="12">
      <c r="A102" s="15"/>
      <c r="B102" s="92">
        <v>1</v>
      </c>
      <c r="C102" s="113">
        <v>12030</v>
      </c>
      <c r="D102" s="105" t="s">
        <v>428</v>
      </c>
      <c r="E102" s="32">
        <v>16704</v>
      </c>
      <c r="F102" s="49">
        <v>309277449.89</v>
      </c>
      <c r="G102" s="52">
        <v>78730277.43</v>
      </c>
      <c r="H102" s="53">
        <f t="shared" si="8"/>
        <v>0.25456197164714667</v>
      </c>
      <c r="I102" s="34">
        <f t="shared" si="9"/>
        <v>4713.258945761495</v>
      </c>
      <c r="J102" s="54">
        <v>18515</v>
      </c>
      <c r="K102" s="32">
        <v>16899</v>
      </c>
      <c r="L102" s="49">
        <v>326457509</v>
      </c>
      <c r="M102" s="52">
        <v>84870873</v>
      </c>
      <c r="N102" s="53">
        <f t="shared" si="10"/>
        <v>0.259975251480584</v>
      </c>
      <c r="O102" s="34">
        <f t="shared" si="11"/>
        <v>5022.242322030889</v>
      </c>
      <c r="P102" s="54">
        <v>19318</v>
      </c>
      <c r="Q102" s="114">
        <f t="shared" si="12"/>
        <v>803</v>
      </c>
      <c r="R102" s="48">
        <f t="shared" si="13"/>
        <v>0.043370240345665674</v>
      </c>
      <c r="S102" s="13">
        <f t="shared" si="14"/>
        <v>308.9833762693943</v>
      </c>
      <c r="T102" s="88">
        <f t="shared" si="15"/>
        <v>0.3847862718174275</v>
      </c>
    </row>
    <row r="103" spans="1:20" s="14" customFormat="1" ht="12">
      <c r="A103" s="15"/>
      <c r="B103" s="92">
        <v>1</v>
      </c>
      <c r="C103" s="113">
        <v>24135</v>
      </c>
      <c r="D103" s="105" t="s">
        <v>508</v>
      </c>
      <c r="E103" s="32">
        <v>10539</v>
      </c>
      <c r="F103" s="49">
        <v>196674003.28</v>
      </c>
      <c r="G103" s="52">
        <v>50030547.77</v>
      </c>
      <c r="H103" s="53">
        <f t="shared" si="8"/>
        <v>0.25438312606457053</v>
      </c>
      <c r="I103" s="34">
        <f t="shared" si="9"/>
        <v>4747.181684220514</v>
      </c>
      <c r="J103" s="54">
        <v>18662</v>
      </c>
      <c r="K103" s="32">
        <v>10581</v>
      </c>
      <c r="L103" s="49">
        <v>205962633</v>
      </c>
      <c r="M103" s="52">
        <v>52954947</v>
      </c>
      <c r="N103" s="53">
        <f t="shared" si="10"/>
        <v>0.2571094874282366</v>
      </c>
      <c r="O103" s="34">
        <f t="shared" si="11"/>
        <v>5004.7204423022395</v>
      </c>
      <c r="P103" s="54">
        <v>19465</v>
      </c>
      <c r="Q103" s="114">
        <f t="shared" si="12"/>
        <v>803</v>
      </c>
      <c r="R103" s="48">
        <f t="shared" si="13"/>
        <v>0.04302861429643125</v>
      </c>
      <c r="S103" s="13">
        <f t="shared" si="14"/>
        <v>257.53875808172506</v>
      </c>
      <c r="T103" s="88">
        <f t="shared" si="15"/>
        <v>0.3207207448091221</v>
      </c>
    </row>
    <row r="104" spans="1:20" s="14" customFormat="1" ht="12">
      <c r="A104" s="15"/>
      <c r="B104" s="92">
        <v>1</v>
      </c>
      <c r="C104" s="113">
        <v>33039</v>
      </c>
      <c r="D104" s="105" t="s">
        <v>236</v>
      </c>
      <c r="E104" s="32">
        <v>7940</v>
      </c>
      <c r="F104" s="49">
        <v>111582044.87</v>
      </c>
      <c r="G104" s="52">
        <v>20601052.21</v>
      </c>
      <c r="H104" s="53">
        <f t="shared" si="8"/>
        <v>0.18462694633353874</v>
      </c>
      <c r="I104" s="34">
        <f t="shared" si="9"/>
        <v>2594.590958438287</v>
      </c>
      <c r="J104" s="54">
        <v>14053</v>
      </c>
      <c r="K104" s="32">
        <v>7896</v>
      </c>
      <c r="L104" s="49">
        <v>117299704</v>
      </c>
      <c r="M104" s="52">
        <v>22001640</v>
      </c>
      <c r="N104" s="53">
        <f t="shared" si="10"/>
        <v>0.1875677367438199</v>
      </c>
      <c r="O104" s="34">
        <f t="shared" si="11"/>
        <v>2786.4285714285716</v>
      </c>
      <c r="P104" s="54">
        <v>14856</v>
      </c>
      <c r="Q104" s="114">
        <f t="shared" si="12"/>
        <v>803</v>
      </c>
      <c r="R104" s="48">
        <f t="shared" si="13"/>
        <v>0.05714082402334021</v>
      </c>
      <c r="S104" s="13">
        <f t="shared" si="14"/>
        <v>191.83761299028447</v>
      </c>
      <c r="T104" s="88">
        <f t="shared" si="15"/>
        <v>0.23890113697420232</v>
      </c>
    </row>
    <row r="105" spans="1:20" s="14" customFormat="1" ht="12">
      <c r="A105" s="15"/>
      <c r="B105" s="92">
        <v>3</v>
      </c>
      <c r="C105" s="113">
        <v>56086</v>
      </c>
      <c r="D105" s="105" t="s">
        <v>211</v>
      </c>
      <c r="E105" s="32">
        <v>13464</v>
      </c>
      <c r="F105" s="49">
        <v>252340620.84</v>
      </c>
      <c r="G105" s="52">
        <v>65228798.84</v>
      </c>
      <c r="H105" s="53">
        <f t="shared" si="8"/>
        <v>0.2584950398507548</v>
      </c>
      <c r="I105" s="34">
        <f t="shared" si="9"/>
        <v>4844.682029114677</v>
      </c>
      <c r="J105" s="54">
        <v>18742</v>
      </c>
      <c r="K105" s="32">
        <v>13580</v>
      </c>
      <c r="L105" s="49">
        <v>265409066</v>
      </c>
      <c r="M105" s="52">
        <v>68892794</v>
      </c>
      <c r="N105" s="53">
        <f t="shared" si="10"/>
        <v>0.2595721202681147</v>
      </c>
      <c r="O105" s="34">
        <f t="shared" si="11"/>
        <v>5073.107069219441</v>
      </c>
      <c r="P105" s="54">
        <v>19544</v>
      </c>
      <c r="Q105" s="114">
        <f t="shared" si="12"/>
        <v>802</v>
      </c>
      <c r="R105" s="48">
        <f t="shared" si="13"/>
        <v>0.04279159107886031</v>
      </c>
      <c r="S105" s="13">
        <f t="shared" si="14"/>
        <v>228.42504010476387</v>
      </c>
      <c r="T105" s="88">
        <f t="shared" si="15"/>
        <v>0.2848192520009524</v>
      </c>
    </row>
    <row r="106" spans="1:20" s="14" customFormat="1" ht="12">
      <c r="A106" s="15"/>
      <c r="B106" s="92">
        <v>1</v>
      </c>
      <c r="C106" s="113">
        <v>73042</v>
      </c>
      <c r="D106" s="105" t="s">
        <v>297</v>
      </c>
      <c r="E106" s="32">
        <v>25599</v>
      </c>
      <c r="F106" s="49">
        <v>416795424.27</v>
      </c>
      <c r="G106" s="52">
        <v>68507464.44</v>
      </c>
      <c r="H106" s="53">
        <f t="shared" si="8"/>
        <v>0.16436712221586405</v>
      </c>
      <c r="I106" s="34">
        <f t="shared" si="9"/>
        <v>2676.177367865932</v>
      </c>
      <c r="J106" s="54">
        <v>16282</v>
      </c>
      <c r="K106" s="32">
        <v>25678</v>
      </c>
      <c r="L106" s="49">
        <v>438582044</v>
      </c>
      <c r="M106" s="52">
        <v>72812457</v>
      </c>
      <c r="N106" s="53">
        <f t="shared" si="10"/>
        <v>0.16601787053552972</v>
      </c>
      <c r="O106" s="34">
        <f t="shared" si="11"/>
        <v>2835.5968922813304</v>
      </c>
      <c r="P106" s="54">
        <v>17080</v>
      </c>
      <c r="Q106" s="114">
        <f t="shared" si="12"/>
        <v>798</v>
      </c>
      <c r="R106" s="48">
        <f t="shared" si="13"/>
        <v>0.049011177987962166</v>
      </c>
      <c r="S106" s="13">
        <f t="shared" si="14"/>
        <v>159.41952441539843</v>
      </c>
      <c r="T106" s="88">
        <f t="shared" si="15"/>
        <v>0.1997738401195469</v>
      </c>
    </row>
    <row r="107" spans="1:20" s="14" customFormat="1" ht="12">
      <c r="A107" s="15"/>
      <c r="B107" s="92">
        <v>3</v>
      </c>
      <c r="C107" s="113">
        <v>25043</v>
      </c>
      <c r="D107" s="105" t="s">
        <v>255</v>
      </c>
      <c r="E107" s="32">
        <v>4903</v>
      </c>
      <c r="F107" s="49">
        <v>92548791.25</v>
      </c>
      <c r="G107" s="52">
        <v>24676792.69</v>
      </c>
      <c r="H107" s="53">
        <f t="shared" si="8"/>
        <v>0.266635494172378</v>
      </c>
      <c r="I107" s="34">
        <f t="shared" si="9"/>
        <v>5032.998713032837</v>
      </c>
      <c r="J107" s="54">
        <v>18876</v>
      </c>
      <c r="K107" s="32">
        <v>4964</v>
      </c>
      <c r="L107" s="49">
        <v>97648506</v>
      </c>
      <c r="M107" s="52">
        <v>25708259</v>
      </c>
      <c r="N107" s="53">
        <f t="shared" si="10"/>
        <v>0.2632734493654209</v>
      </c>
      <c r="O107" s="34">
        <f t="shared" si="11"/>
        <v>5178.940169218372</v>
      </c>
      <c r="P107" s="54">
        <v>19671</v>
      </c>
      <c r="Q107" s="114">
        <f t="shared" si="12"/>
        <v>795</v>
      </c>
      <c r="R107" s="48">
        <f t="shared" si="13"/>
        <v>0.04211697393515575</v>
      </c>
      <c r="S107" s="13">
        <f t="shared" si="14"/>
        <v>145.94145618553466</v>
      </c>
      <c r="T107" s="88">
        <f t="shared" si="15"/>
        <v>0.18357415872394298</v>
      </c>
    </row>
    <row r="108" spans="1:20" s="14" customFormat="1" ht="12">
      <c r="A108" s="15"/>
      <c r="B108" s="92">
        <v>1</v>
      </c>
      <c r="C108" s="113">
        <v>31012</v>
      </c>
      <c r="D108" s="105" t="s">
        <v>259</v>
      </c>
      <c r="E108" s="32">
        <v>13781</v>
      </c>
      <c r="F108" s="49">
        <v>251677533.31</v>
      </c>
      <c r="G108" s="52">
        <v>62763831.53</v>
      </c>
      <c r="H108" s="53">
        <f t="shared" si="8"/>
        <v>0.24938194007445075</v>
      </c>
      <c r="I108" s="34">
        <f t="shared" si="9"/>
        <v>4554.374249328786</v>
      </c>
      <c r="J108" s="54">
        <v>18263</v>
      </c>
      <c r="K108" s="32">
        <v>13879</v>
      </c>
      <c r="L108" s="49">
        <v>264512280</v>
      </c>
      <c r="M108" s="52">
        <v>67591781</v>
      </c>
      <c r="N108" s="53">
        <f t="shared" si="10"/>
        <v>0.2555336221063158</v>
      </c>
      <c r="O108" s="34">
        <f t="shared" si="11"/>
        <v>4870.075725916853</v>
      </c>
      <c r="P108" s="54">
        <v>19058</v>
      </c>
      <c r="Q108" s="114">
        <f t="shared" si="12"/>
        <v>795</v>
      </c>
      <c r="R108" s="48">
        <f t="shared" si="13"/>
        <v>0.04353063571154794</v>
      </c>
      <c r="S108" s="13">
        <f t="shared" si="14"/>
        <v>315.7014765880667</v>
      </c>
      <c r="T108" s="88">
        <f t="shared" si="15"/>
        <v>0.39710877558247387</v>
      </c>
    </row>
    <row r="109" spans="1:20" s="14" customFormat="1" ht="12">
      <c r="A109" s="15"/>
      <c r="B109" s="92">
        <v>1</v>
      </c>
      <c r="C109" s="113">
        <v>13001</v>
      </c>
      <c r="D109" s="105" t="s">
        <v>23</v>
      </c>
      <c r="E109" s="32">
        <v>12894</v>
      </c>
      <c r="F109" s="49">
        <v>197020981.9</v>
      </c>
      <c r="G109" s="52">
        <v>38471586.37</v>
      </c>
      <c r="H109" s="53">
        <f t="shared" si="8"/>
        <v>0.19526644319297243</v>
      </c>
      <c r="I109" s="34">
        <f t="shared" si="9"/>
        <v>2983.6812757871876</v>
      </c>
      <c r="J109" s="54">
        <v>15280</v>
      </c>
      <c r="K109" s="32">
        <v>12941</v>
      </c>
      <c r="L109" s="49">
        <v>207984746</v>
      </c>
      <c r="M109" s="52">
        <v>41648170</v>
      </c>
      <c r="N109" s="53">
        <f t="shared" si="10"/>
        <v>0.20024627190688302</v>
      </c>
      <c r="O109" s="34">
        <f t="shared" si="11"/>
        <v>3218.3115678850168</v>
      </c>
      <c r="P109" s="54">
        <v>16072</v>
      </c>
      <c r="Q109" s="114">
        <f t="shared" si="12"/>
        <v>792</v>
      </c>
      <c r="R109" s="48">
        <f t="shared" si="13"/>
        <v>0.051832460732984295</v>
      </c>
      <c r="S109" s="13">
        <f t="shared" si="14"/>
        <v>234.63029209782917</v>
      </c>
      <c r="T109" s="88">
        <f t="shared" si="15"/>
        <v>0.29625036881039035</v>
      </c>
    </row>
    <row r="110" spans="1:20" s="14" customFormat="1" ht="12">
      <c r="A110" s="15"/>
      <c r="B110" s="92">
        <v>1</v>
      </c>
      <c r="C110" s="113">
        <v>34025</v>
      </c>
      <c r="D110" s="105" t="s">
        <v>306</v>
      </c>
      <c r="E110" s="32">
        <v>5684</v>
      </c>
      <c r="F110" s="49">
        <v>92432507.45</v>
      </c>
      <c r="G110" s="52">
        <v>19995691.44</v>
      </c>
      <c r="H110" s="53">
        <f t="shared" si="8"/>
        <v>0.2163274803598331</v>
      </c>
      <c r="I110" s="34">
        <f t="shared" si="9"/>
        <v>3517.8908233638285</v>
      </c>
      <c r="J110" s="54">
        <v>16262</v>
      </c>
      <c r="K110" s="32">
        <v>5730</v>
      </c>
      <c r="L110" s="49">
        <v>97690539</v>
      </c>
      <c r="M110" s="52">
        <v>21532084</v>
      </c>
      <c r="N110" s="53">
        <f t="shared" si="10"/>
        <v>0.22041114953823726</v>
      </c>
      <c r="O110" s="34">
        <f t="shared" si="11"/>
        <v>3757.780802792321</v>
      </c>
      <c r="P110" s="54">
        <v>17049</v>
      </c>
      <c r="Q110" s="114">
        <f t="shared" si="12"/>
        <v>787</v>
      </c>
      <c r="R110" s="48">
        <f t="shared" si="13"/>
        <v>0.048395031361456155</v>
      </c>
      <c r="S110" s="13">
        <f t="shared" si="14"/>
        <v>239.88997942849255</v>
      </c>
      <c r="T110" s="88">
        <f t="shared" si="15"/>
        <v>0.30481572989643274</v>
      </c>
    </row>
    <row r="111" spans="1:20" s="14" customFormat="1" ht="12">
      <c r="A111" s="15"/>
      <c r="B111" s="92">
        <v>3</v>
      </c>
      <c r="C111" s="113">
        <v>25015</v>
      </c>
      <c r="D111" s="105" t="s">
        <v>270</v>
      </c>
      <c r="E111" s="32">
        <v>9886</v>
      </c>
      <c r="F111" s="49">
        <v>179324831.97</v>
      </c>
      <c r="G111" s="52">
        <v>47129312.73</v>
      </c>
      <c r="H111" s="53">
        <f t="shared" si="8"/>
        <v>0.2628153179470675</v>
      </c>
      <c r="I111" s="34">
        <f t="shared" si="9"/>
        <v>4767.278244992919</v>
      </c>
      <c r="J111" s="54">
        <v>18139</v>
      </c>
      <c r="K111" s="32">
        <v>9991</v>
      </c>
      <c r="L111" s="49">
        <v>189069234</v>
      </c>
      <c r="M111" s="52">
        <v>50108882</v>
      </c>
      <c r="N111" s="53">
        <f t="shared" si="10"/>
        <v>0.26502927493745493</v>
      </c>
      <c r="O111" s="34">
        <f t="shared" si="11"/>
        <v>5015.40206185567</v>
      </c>
      <c r="P111" s="54">
        <v>18924</v>
      </c>
      <c r="Q111" s="114">
        <f t="shared" si="12"/>
        <v>785</v>
      </c>
      <c r="R111" s="48">
        <f t="shared" si="13"/>
        <v>0.04327691713986438</v>
      </c>
      <c r="S111" s="13">
        <f t="shared" si="14"/>
        <v>248.12381686275057</v>
      </c>
      <c r="T111" s="88">
        <f t="shared" si="15"/>
        <v>0.31608129536656127</v>
      </c>
    </row>
    <row r="112" spans="1:20" s="14" customFormat="1" ht="12">
      <c r="A112" s="15"/>
      <c r="B112" s="92">
        <v>1</v>
      </c>
      <c r="C112" s="113">
        <v>31022</v>
      </c>
      <c r="D112" s="105" t="s">
        <v>398</v>
      </c>
      <c r="E112" s="32">
        <v>22764</v>
      </c>
      <c r="F112" s="49">
        <v>394188628.83</v>
      </c>
      <c r="G112" s="52">
        <v>94346432.17</v>
      </c>
      <c r="H112" s="53">
        <f t="shared" si="8"/>
        <v>0.23934336322697014</v>
      </c>
      <c r="I112" s="34">
        <f t="shared" si="9"/>
        <v>4144.545430065015</v>
      </c>
      <c r="J112" s="54">
        <v>17316</v>
      </c>
      <c r="K112" s="32">
        <v>22957</v>
      </c>
      <c r="L112" s="49">
        <v>415534994</v>
      </c>
      <c r="M112" s="52">
        <v>100823327</v>
      </c>
      <c r="N112" s="53">
        <f t="shared" si="10"/>
        <v>0.2426349849129674</v>
      </c>
      <c r="O112" s="34">
        <f t="shared" si="11"/>
        <v>4391.83373263057</v>
      </c>
      <c r="P112" s="54">
        <v>18101</v>
      </c>
      <c r="Q112" s="114">
        <f t="shared" si="12"/>
        <v>785</v>
      </c>
      <c r="R112" s="48">
        <f t="shared" si="13"/>
        <v>0.045333795333795335</v>
      </c>
      <c r="S112" s="13">
        <f t="shared" si="14"/>
        <v>247.28830256555466</v>
      </c>
      <c r="T112" s="88">
        <f t="shared" si="15"/>
        <v>0.31501694594338175</v>
      </c>
    </row>
    <row r="113" spans="1:20" s="14" customFormat="1" ht="12">
      <c r="A113" s="15"/>
      <c r="B113" s="92">
        <v>1</v>
      </c>
      <c r="C113" s="113">
        <v>13031</v>
      </c>
      <c r="D113" s="105" t="s">
        <v>409</v>
      </c>
      <c r="E113" s="32">
        <v>12905</v>
      </c>
      <c r="F113" s="49">
        <v>232434507.91</v>
      </c>
      <c r="G113" s="52">
        <v>48879831.15</v>
      </c>
      <c r="H113" s="53">
        <f t="shared" si="8"/>
        <v>0.21029507016628768</v>
      </c>
      <c r="I113" s="34">
        <f t="shared" si="9"/>
        <v>3787.66611003487</v>
      </c>
      <c r="J113" s="54">
        <v>18011</v>
      </c>
      <c r="K113" s="32">
        <v>12965</v>
      </c>
      <c r="L113" s="49">
        <v>243662124</v>
      </c>
      <c r="M113" s="52">
        <v>52917056</v>
      </c>
      <c r="N113" s="53">
        <f t="shared" si="10"/>
        <v>0.217173909228502</v>
      </c>
      <c r="O113" s="34">
        <f t="shared" si="11"/>
        <v>4081.5315079059005</v>
      </c>
      <c r="P113" s="54">
        <v>18794</v>
      </c>
      <c r="Q113" s="114">
        <f t="shared" si="12"/>
        <v>783</v>
      </c>
      <c r="R113" s="48">
        <f t="shared" si="13"/>
        <v>0.043473432902115375</v>
      </c>
      <c r="S113" s="13">
        <f t="shared" si="14"/>
        <v>293.8653978710304</v>
      </c>
      <c r="T113" s="88">
        <f t="shared" si="15"/>
        <v>0.3753070215466544</v>
      </c>
    </row>
    <row r="114" spans="1:20" s="14" customFormat="1" ht="12">
      <c r="A114" s="15"/>
      <c r="B114" s="92">
        <v>3</v>
      </c>
      <c r="C114" s="113">
        <v>56085</v>
      </c>
      <c r="D114" s="105" t="s">
        <v>154</v>
      </c>
      <c r="E114" s="32">
        <v>7750</v>
      </c>
      <c r="F114" s="49">
        <v>117738941.23</v>
      </c>
      <c r="G114" s="52">
        <v>26551594.5</v>
      </c>
      <c r="H114" s="53">
        <f t="shared" si="8"/>
        <v>0.2255124279411698</v>
      </c>
      <c r="I114" s="34">
        <f t="shared" si="9"/>
        <v>3426.012193548387</v>
      </c>
      <c r="J114" s="54">
        <v>15192</v>
      </c>
      <c r="K114" s="32">
        <v>7751</v>
      </c>
      <c r="L114" s="49">
        <v>123825185</v>
      </c>
      <c r="M114" s="52">
        <v>28252104</v>
      </c>
      <c r="N114" s="53">
        <f t="shared" si="10"/>
        <v>0.22816120969251932</v>
      </c>
      <c r="O114" s="34">
        <f t="shared" si="11"/>
        <v>3644.9624564572314</v>
      </c>
      <c r="P114" s="54">
        <v>15975</v>
      </c>
      <c r="Q114" s="114">
        <f t="shared" si="12"/>
        <v>783</v>
      </c>
      <c r="R114" s="48">
        <f t="shared" si="13"/>
        <v>0.05154028436018957</v>
      </c>
      <c r="S114" s="13">
        <f t="shared" si="14"/>
        <v>218.95026290884425</v>
      </c>
      <c r="T114" s="88">
        <f t="shared" si="15"/>
        <v>0.2796299654008228</v>
      </c>
    </row>
    <row r="115" spans="1:20" s="14" customFormat="1" ht="12">
      <c r="A115" s="15"/>
      <c r="B115" s="92">
        <v>1</v>
      </c>
      <c r="C115" s="113">
        <v>44081</v>
      </c>
      <c r="D115" s="105" t="s">
        <v>583</v>
      </c>
      <c r="E115" s="32">
        <v>15288</v>
      </c>
      <c r="F115" s="49">
        <v>256119124.61</v>
      </c>
      <c r="G115" s="52">
        <v>59894210.99</v>
      </c>
      <c r="H115" s="53">
        <f t="shared" si="8"/>
        <v>0.23385294277107438</v>
      </c>
      <c r="I115" s="34">
        <f t="shared" si="9"/>
        <v>3917.727040162219</v>
      </c>
      <c r="J115" s="54">
        <v>16753</v>
      </c>
      <c r="K115" s="32">
        <v>15364</v>
      </c>
      <c r="L115" s="49">
        <v>269316351</v>
      </c>
      <c r="M115" s="52">
        <v>63799199</v>
      </c>
      <c r="N115" s="53">
        <f t="shared" si="10"/>
        <v>0.2368931509843604</v>
      </c>
      <c r="O115" s="34">
        <f t="shared" si="11"/>
        <v>4152.512301483988</v>
      </c>
      <c r="P115" s="54">
        <v>17529</v>
      </c>
      <c r="Q115" s="114">
        <f t="shared" si="12"/>
        <v>776</v>
      </c>
      <c r="R115" s="48">
        <f t="shared" si="13"/>
        <v>0.04632006207843371</v>
      </c>
      <c r="S115" s="13">
        <f t="shared" si="14"/>
        <v>234.7852613217692</v>
      </c>
      <c r="T115" s="88">
        <f t="shared" si="15"/>
        <v>0.3025583264455789</v>
      </c>
    </row>
    <row r="116" spans="1:20" s="14" customFormat="1" ht="12">
      <c r="A116" s="15"/>
      <c r="B116" s="92">
        <v>3</v>
      </c>
      <c r="C116" s="113">
        <v>92114</v>
      </c>
      <c r="D116" s="105" t="s">
        <v>485</v>
      </c>
      <c r="E116" s="32">
        <v>8162</v>
      </c>
      <c r="F116" s="49">
        <v>135230198.16</v>
      </c>
      <c r="G116" s="52">
        <v>32789586.83</v>
      </c>
      <c r="H116" s="53">
        <f t="shared" si="8"/>
        <v>0.2424723713796856</v>
      </c>
      <c r="I116" s="34">
        <f t="shared" si="9"/>
        <v>4017.3470754716977</v>
      </c>
      <c r="J116" s="54">
        <v>16568</v>
      </c>
      <c r="K116" s="32">
        <v>8150</v>
      </c>
      <c r="L116" s="49">
        <v>141354405</v>
      </c>
      <c r="M116" s="52">
        <v>34941650</v>
      </c>
      <c r="N116" s="53">
        <f t="shared" si="10"/>
        <v>0.24719180134499522</v>
      </c>
      <c r="O116" s="34">
        <f t="shared" si="11"/>
        <v>4287.319018404908</v>
      </c>
      <c r="P116" s="54">
        <v>17344</v>
      </c>
      <c r="Q116" s="114">
        <f t="shared" si="12"/>
        <v>776</v>
      </c>
      <c r="R116" s="48">
        <f t="shared" si="13"/>
        <v>0.046837276677933366</v>
      </c>
      <c r="S116" s="13">
        <f t="shared" si="14"/>
        <v>269.97194293321036</v>
      </c>
      <c r="T116" s="88">
        <f t="shared" si="15"/>
        <v>0.3479019883159927</v>
      </c>
    </row>
    <row r="117" spans="1:20" s="14" customFormat="1" ht="12">
      <c r="A117" s="15"/>
      <c r="B117" s="92">
        <v>1</v>
      </c>
      <c r="C117" s="113">
        <v>11029</v>
      </c>
      <c r="D117" s="105" t="s">
        <v>376</v>
      </c>
      <c r="E117" s="32">
        <v>25143</v>
      </c>
      <c r="F117" s="49">
        <v>465967857.42</v>
      </c>
      <c r="G117" s="52">
        <v>120363931.5</v>
      </c>
      <c r="H117" s="53">
        <f t="shared" si="8"/>
        <v>0.2583095155241792</v>
      </c>
      <c r="I117" s="34">
        <f t="shared" si="9"/>
        <v>4787.174621166925</v>
      </c>
      <c r="J117" s="54">
        <v>18533</v>
      </c>
      <c r="K117" s="32">
        <v>25202</v>
      </c>
      <c r="L117" s="49">
        <v>486607823</v>
      </c>
      <c r="M117" s="52">
        <v>126856769</v>
      </c>
      <c r="N117" s="53">
        <f t="shared" si="10"/>
        <v>0.2606961150314264</v>
      </c>
      <c r="O117" s="34">
        <f t="shared" si="11"/>
        <v>5033.599277835093</v>
      </c>
      <c r="P117" s="54">
        <v>19308</v>
      </c>
      <c r="Q117" s="114">
        <f t="shared" si="12"/>
        <v>775</v>
      </c>
      <c r="R117" s="48">
        <f t="shared" si="13"/>
        <v>0.041817298872281874</v>
      </c>
      <c r="S117" s="13">
        <f t="shared" si="14"/>
        <v>246.4246566681677</v>
      </c>
      <c r="T117" s="88">
        <f t="shared" si="15"/>
        <v>0.317967298926668</v>
      </c>
    </row>
    <row r="118" spans="1:20" s="14" customFormat="1" ht="12">
      <c r="A118" s="15"/>
      <c r="B118" s="92">
        <v>1</v>
      </c>
      <c r="C118" s="113">
        <v>24109</v>
      </c>
      <c r="D118" s="105" t="s">
        <v>514</v>
      </c>
      <c r="E118" s="32">
        <v>14679</v>
      </c>
      <c r="F118" s="49">
        <v>276340802.82</v>
      </c>
      <c r="G118" s="52">
        <v>69829883.57</v>
      </c>
      <c r="H118" s="53">
        <f t="shared" si="8"/>
        <v>0.2526947988042325</v>
      </c>
      <c r="I118" s="34">
        <f t="shared" si="9"/>
        <v>4757.128112950473</v>
      </c>
      <c r="J118" s="54">
        <v>18826</v>
      </c>
      <c r="K118" s="32">
        <v>14778</v>
      </c>
      <c r="L118" s="49">
        <v>289670792</v>
      </c>
      <c r="M118" s="52">
        <v>74539599</v>
      </c>
      <c r="N118" s="53">
        <f t="shared" si="10"/>
        <v>0.2573252155847318</v>
      </c>
      <c r="O118" s="34">
        <f t="shared" si="11"/>
        <v>5043.957166057653</v>
      </c>
      <c r="P118" s="54">
        <v>19601</v>
      </c>
      <c r="Q118" s="114">
        <f t="shared" si="12"/>
        <v>775</v>
      </c>
      <c r="R118" s="48">
        <f t="shared" si="13"/>
        <v>0.04116647190056305</v>
      </c>
      <c r="S118" s="13">
        <f t="shared" si="14"/>
        <v>286.8290531071798</v>
      </c>
      <c r="T118" s="88">
        <f t="shared" si="15"/>
        <v>0.37010200400926424</v>
      </c>
    </row>
    <row r="119" spans="1:20" s="14" customFormat="1" ht="12">
      <c r="A119" s="15"/>
      <c r="B119" s="92">
        <v>1</v>
      </c>
      <c r="C119" s="113">
        <v>12035</v>
      </c>
      <c r="D119" s="105" t="s">
        <v>475</v>
      </c>
      <c r="E119" s="32">
        <v>20349</v>
      </c>
      <c r="F119" s="49">
        <v>372801199.4</v>
      </c>
      <c r="G119" s="52">
        <v>94911894.54</v>
      </c>
      <c r="H119" s="53">
        <f t="shared" si="8"/>
        <v>0.25459117270211234</v>
      </c>
      <c r="I119" s="34">
        <f t="shared" si="9"/>
        <v>4664.204360902256</v>
      </c>
      <c r="J119" s="54">
        <v>18320</v>
      </c>
      <c r="K119" s="32">
        <v>20412</v>
      </c>
      <c r="L119" s="49">
        <v>389713976</v>
      </c>
      <c r="M119" s="52">
        <v>101227896</v>
      </c>
      <c r="N119" s="53">
        <f t="shared" si="10"/>
        <v>0.25974920642825494</v>
      </c>
      <c r="O119" s="34">
        <f t="shared" si="11"/>
        <v>4959.234567901234</v>
      </c>
      <c r="P119" s="54">
        <v>19092</v>
      </c>
      <c r="Q119" s="114">
        <f t="shared" si="12"/>
        <v>772</v>
      </c>
      <c r="R119" s="48">
        <f t="shared" si="13"/>
        <v>0.04213973799126638</v>
      </c>
      <c r="S119" s="13">
        <f t="shared" si="14"/>
        <v>295.03020699897843</v>
      </c>
      <c r="T119" s="88">
        <f t="shared" si="15"/>
        <v>0.3821634805686249</v>
      </c>
    </row>
    <row r="120" spans="1:20" s="14" customFormat="1" ht="12">
      <c r="A120" s="15"/>
      <c r="B120" s="92">
        <v>1</v>
      </c>
      <c r="C120" s="113">
        <v>11037</v>
      </c>
      <c r="D120" s="105" t="s">
        <v>451</v>
      </c>
      <c r="E120" s="32">
        <v>14876</v>
      </c>
      <c r="F120" s="49">
        <v>281369388.68</v>
      </c>
      <c r="G120" s="52">
        <v>71108729.02</v>
      </c>
      <c r="H120" s="53">
        <f t="shared" si="8"/>
        <v>0.25272375702842215</v>
      </c>
      <c r="I120" s="34">
        <f t="shared" si="9"/>
        <v>4780.097406560903</v>
      </c>
      <c r="J120" s="54">
        <v>18914</v>
      </c>
      <c r="K120" s="32">
        <v>14922</v>
      </c>
      <c r="L120" s="49">
        <v>293731766</v>
      </c>
      <c r="M120" s="52">
        <v>75120986</v>
      </c>
      <c r="N120" s="53">
        <f t="shared" si="10"/>
        <v>0.2557468911959628</v>
      </c>
      <c r="O120" s="34">
        <f t="shared" si="11"/>
        <v>5034.243801099048</v>
      </c>
      <c r="P120" s="54">
        <v>19684</v>
      </c>
      <c r="Q120" s="114">
        <f t="shared" si="12"/>
        <v>770</v>
      </c>
      <c r="R120" s="48">
        <f t="shared" si="13"/>
        <v>0.04071058475203553</v>
      </c>
      <c r="S120" s="13">
        <f t="shared" si="14"/>
        <v>254.1463945381447</v>
      </c>
      <c r="T120" s="88">
        <f t="shared" si="15"/>
        <v>0.33006025264694117</v>
      </c>
    </row>
    <row r="121" spans="1:20" s="14" customFormat="1" ht="12">
      <c r="A121" s="15"/>
      <c r="B121" s="92">
        <v>1</v>
      </c>
      <c r="C121" s="113">
        <v>44043</v>
      </c>
      <c r="D121" s="105" t="s">
        <v>359</v>
      </c>
      <c r="E121" s="32">
        <v>23505</v>
      </c>
      <c r="F121" s="49">
        <v>463987706.73</v>
      </c>
      <c r="G121" s="52">
        <v>126072560.16</v>
      </c>
      <c r="H121" s="53">
        <f t="shared" si="8"/>
        <v>0.27171530264995386</v>
      </c>
      <c r="I121" s="34">
        <f t="shared" si="9"/>
        <v>5363.648592214422</v>
      </c>
      <c r="J121" s="54">
        <v>19740</v>
      </c>
      <c r="K121" s="32">
        <v>23638</v>
      </c>
      <c r="L121" s="49">
        <v>484793456</v>
      </c>
      <c r="M121" s="52">
        <v>133834445</v>
      </c>
      <c r="N121" s="53">
        <f t="shared" si="10"/>
        <v>0.27606487534765733</v>
      </c>
      <c r="O121" s="34">
        <f t="shared" si="11"/>
        <v>5661.834546069887</v>
      </c>
      <c r="P121" s="54">
        <v>20509</v>
      </c>
      <c r="Q121" s="114">
        <f t="shared" si="12"/>
        <v>769</v>
      </c>
      <c r="R121" s="48">
        <f t="shared" si="13"/>
        <v>0.0389564336372847</v>
      </c>
      <c r="S121" s="13">
        <f t="shared" si="14"/>
        <v>298.1859538554654</v>
      </c>
      <c r="T121" s="88">
        <f t="shared" si="15"/>
        <v>0.38775806743233476</v>
      </c>
    </row>
    <row r="122" spans="1:20" s="14" customFormat="1" ht="12">
      <c r="A122" s="15"/>
      <c r="B122" s="92">
        <v>3</v>
      </c>
      <c r="C122" s="113">
        <v>64076</v>
      </c>
      <c r="D122" s="105" t="s">
        <v>160</v>
      </c>
      <c r="E122" s="32">
        <v>3777</v>
      </c>
      <c r="F122" s="49">
        <v>69205606.94</v>
      </c>
      <c r="G122" s="52">
        <v>17885473.36</v>
      </c>
      <c r="H122" s="53">
        <f t="shared" si="8"/>
        <v>0.2584396575772593</v>
      </c>
      <c r="I122" s="34">
        <f t="shared" si="9"/>
        <v>4735.3649351337035</v>
      </c>
      <c r="J122" s="54">
        <v>18323</v>
      </c>
      <c r="K122" s="32">
        <v>3782</v>
      </c>
      <c r="L122" s="49">
        <v>72207721</v>
      </c>
      <c r="M122" s="52">
        <v>18957510</v>
      </c>
      <c r="N122" s="53">
        <f t="shared" si="10"/>
        <v>0.26254131466079644</v>
      </c>
      <c r="O122" s="34">
        <f t="shared" si="11"/>
        <v>5012.5621364357485</v>
      </c>
      <c r="P122" s="54">
        <v>19092</v>
      </c>
      <c r="Q122" s="114">
        <f t="shared" si="12"/>
        <v>769</v>
      </c>
      <c r="R122" s="48">
        <f t="shared" si="13"/>
        <v>0.04196910986192218</v>
      </c>
      <c r="S122" s="13">
        <f t="shared" si="14"/>
        <v>277.19720130204496</v>
      </c>
      <c r="T122" s="88">
        <f t="shared" si="15"/>
        <v>0.36046450104297134</v>
      </c>
    </row>
    <row r="123" spans="1:20" s="14" customFormat="1" ht="12">
      <c r="A123" s="15"/>
      <c r="B123" s="92">
        <v>3</v>
      </c>
      <c r="C123" s="113">
        <v>25014</v>
      </c>
      <c r="D123" s="105" t="s">
        <v>144</v>
      </c>
      <c r="E123" s="32">
        <v>38882</v>
      </c>
      <c r="F123" s="49">
        <v>734566443.25</v>
      </c>
      <c r="G123" s="52">
        <v>192266943.45</v>
      </c>
      <c r="H123" s="53">
        <f t="shared" si="8"/>
        <v>0.26174207277879213</v>
      </c>
      <c r="I123" s="34">
        <f t="shared" si="9"/>
        <v>4944.883068000617</v>
      </c>
      <c r="J123" s="54">
        <v>18892</v>
      </c>
      <c r="K123" s="32">
        <v>39250</v>
      </c>
      <c r="L123" s="49">
        <v>771609448</v>
      </c>
      <c r="M123" s="52">
        <v>203516153</v>
      </c>
      <c r="N123" s="53">
        <f t="shared" si="10"/>
        <v>0.26375539274112153</v>
      </c>
      <c r="O123" s="34">
        <f t="shared" si="11"/>
        <v>5185.124917197452</v>
      </c>
      <c r="P123" s="54">
        <v>19659</v>
      </c>
      <c r="Q123" s="114">
        <f t="shared" si="12"/>
        <v>767</v>
      </c>
      <c r="R123" s="48">
        <f t="shared" si="13"/>
        <v>0.04059919542663561</v>
      </c>
      <c r="S123" s="13">
        <f t="shared" si="14"/>
        <v>240.24184919683557</v>
      </c>
      <c r="T123" s="88">
        <f t="shared" si="15"/>
        <v>0.3132227499306852</v>
      </c>
    </row>
    <row r="124" spans="1:20" s="14" customFormat="1" ht="12">
      <c r="A124" s="15"/>
      <c r="B124" s="92">
        <v>1</v>
      </c>
      <c r="C124" s="113">
        <v>41027</v>
      </c>
      <c r="D124" s="105" t="s">
        <v>234</v>
      </c>
      <c r="E124" s="32">
        <v>17224</v>
      </c>
      <c r="F124" s="49">
        <v>311350734.24</v>
      </c>
      <c r="G124" s="52">
        <v>75670097.96</v>
      </c>
      <c r="H124" s="53">
        <f t="shared" si="8"/>
        <v>0.24303812272904693</v>
      </c>
      <c r="I124" s="34">
        <f t="shared" si="9"/>
        <v>4393.294122155132</v>
      </c>
      <c r="J124" s="54">
        <v>18077</v>
      </c>
      <c r="K124" s="32">
        <v>17384</v>
      </c>
      <c r="L124" s="49">
        <v>327570595</v>
      </c>
      <c r="M124" s="52">
        <v>81197198</v>
      </c>
      <c r="N124" s="53">
        <f t="shared" si="10"/>
        <v>0.24787694389968062</v>
      </c>
      <c r="O124" s="34">
        <f t="shared" si="11"/>
        <v>4670.80062126093</v>
      </c>
      <c r="P124" s="54">
        <v>18843</v>
      </c>
      <c r="Q124" s="114">
        <f t="shared" si="12"/>
        <v>766</v>
      </c>
      <c r="R124" s="48">
        <f t="shared" si="13"/>
        <v>0.04237428776898822</v>
      </c>
      <c r="S124" s="13">
        <f t="shared" si="14"/>
        <v>277.50649910579796</v>
      </c>
      <c r="T124" s="88">
        <f t="shared" si="15"/>
        <v>0.362280024942295</v>
      </c>
    </row>
    <row r="125" spans="1:20" s="14" customFormat="1" ht="12">
      <c r="A125" s="15"/>
      <c r="B125" s="92">
        <v>3</v>
      </c>
      <c r="C125" s="113">
        <v>61043</v>
      </c>
      <c r="D125" s="105" t="s">
        <v>379</v>
      </c>
      <c r="E125" s="32">
        <v>5727</v>
      </c>
      <c r="F125" s="49">
        <v>112376451.14</v>
      </c>
      <c r="G125" s="52">
        <v>30408696.89</v>
      </c>
      <c r="H125" s="53">
        <f t="shared" si="8"/>
        <v>0.27059670047879036</v>
      </c>
      <c r="I125" s="34">
        <f t="shared" si="9"/>
        <v>5309.70785577091</v>
      </c>
      <c r="J125" s="54">
        <v>19622</v>
      </c>
      <c r="K125" s="32">
        <v>5763</v>
      </c>
      <c r="L125" s="49">
        <v>117471155</v>
      </c>
      <c r="M125" s="52">
        <v>31945949</v>
      </c>
      <c r="N125" s="53">
        <f t="shared" si="10"/>
        <v>0.2719471771602143</v>
      </c>
      <c r="O125" s="34">
        <f t="shared" si="11"/>
        <v>5543.284574006594</v>
      </c>
      <c r="P125" s="54">
        <v>20384</v>
      </c>
      <c r="Q125" s="114">
        <f t="shared" si="12"/>
        <v>762</v>
      </c>
      <c r="R125" s="48">
        <f t="shared" si="13"/>
        <v>0.03883396187952298</v>
      </c>
      <c r="S125" s="13">
        <f t="shared" si="14"/>
        <v>233.57671823568398</v>
      </c>
      <c r="T125" s="88">
        <f t="shared" si="15"/>
        <v>0.30653112629354856</v>
      </c>
    </row>
    <row r="126" spans="1:20" s="14" customFormat="1" ht="12">
      <c r="A126" s="15"/>
      <c r="B126" s="92">
        <v>1</v>
      </c>
      <c r="C126" s="113">
        <v>36007</v>
      </c>
      <c r="D126" s="105" t="s">
        <v>256</v>
      </c>
      <c r="E126" s="32">
        <v>10728</v>
      </c>
      <c r="F126" s="49">
        <v>167566901.84</v>
      </c>
      <c r="G126" s="52">
        <v>35011936.1</v>
      </c>
      <c r="H126" s="53">
        <f t="shared" si="8"/>
        <v>0.20894302941419116</v>
      </c>
      <c r="I126" s="34">
        <f t="shared" si="9"/>
        <v>3263.6032904548847</v>
      </c>
      <c r="J126" s="54">
        <v>15620</v>
      </c>
      <c r="K126" s="32">
        <v>10818</v>
      </c>
      <c r="L126" s="49">
        <v>177195015</v>
      </c>
      <c r="M126" s="52">
        <v>38094609</v>
      </c>
      <c r="N126" s="53">
        <f t="shared" si="10"/>
        <v>0.21498691145459142</v>
      </c>
      <c r="O126" s="34">
        <f t="shared" si="11"/>
        <v>3521.4095951192458</v>
      </c>
      <c r="P126" s="54">
        <v>16380</v>
      </c>
      <c r="Q126" s="114">
        <f t="shared" si="12"/>
        <v>760</v>
      </c>
      <c r="R126" s="48">
        <f t="shared" si="13"/>
        <v>0.04865556978233035</v>
      </c>
      <c r="S126" s="13">
        <f t="shared" si="14"/>
        <v>257.80630466436105</v>
      </c>
      <c r="T126" s="88">
        <f t="shared" si="15"/>
        <v>0.33921882192679087</v>
      </c>
    </row>
    <row r="127" spans="1:20" s="14" customFormat="1" ht="12">
      <c r="A127" s="15"/>
      <c r="B127" s="92">
        <v>3</v>
      </c>
      <c r="C127" s="113">
        <v>85047</v>
      </c>
      <c r="D127" s="105" t="s">
        <v>448</v>
      </c>
      <c r="E127" s="32">
        <v>2076</v>
      </c>
      <c r="F127" s="49">
        <v>30491333.97</v>
      </c>
      <c r="G127" s="52">
        <v>4733963.53</v>
      </c>
      <c r="H127" s="53">
        <f t="shared" si="8"/>
        <v>0.15525603224370838</v>
      </c>
      <c r="I127" s="34">
        <f t="shared" si="9"/>
        <v>2280.329253371869</v>
      </c>
      <c r="J127" s="54">
        <v>14688</v>
      </c>
      <c r="K127" s="32">
        <v>2065</v>
      </c>
      <c r="L127" s="49">
        <v>31899443</v>
      </c>
      <c r="M127" s="52">
        <v>5007587</v>
      </c>
      <c r="N127" s="53">
        <f t="shared" si="10"/>
        <v>0.1569803899083755</v>
      </c>
      <c r="O127" s="34">
        <f t="shared" si="11"/>
        <v>2424.981598062954</v>
      </c>
      <c r="P127" s="54">
        <v>15448</v>
      </c>
      <c r="Q127" s="114">
        <f t="shared" si="12"/>
        <v>760</v>
      </c>
      <c r="R127" s="48">
        <f t="shared" si="13"/>
        <v>0.051742919389978215</v>
      </c>
      <c r="S127" s="13">
        <f t="shared" si="14"/>
        <v>144.6523446910851</v>
      </c>
      <c r="T127" s="88">
        <f t="shared" si="15"/>
        <v>0.19033203248826985</v>
      </c>
    </row>
    <row r="128" spans="1:20" s="14" customFormat="1" ht="12">
      <c r="A128" s="15"/>
      <c r="B128" s="92">
        <v>1</v>
      </c>
      <c r="C128" s="113">
        <v>12026</v>
      </c>
      <c r="D128" s="105" t="s">
        <v>388</v>
      </c>
      <c r="E128" s="32">
        <v>22065</v>
      </c>
      <c r="F128" s="49">
        <v>374160680.42</v>
      </c>
      <c r="G128" s="52">
        <v>88430371.81</v>
      </c>
      <c r="H128" s="53">
        <f t="shared" si="8"/>
        <v>0.23634330499596004</v>
      </c>
      <c r="I128" s="34">
        <f t="shared" si="9"/>
        <v>4007.721360072513</v>
      </c>
      <c r="J128" s="54">
        <v>16957</v>
      </c>
      <c r="K128" s="32">
        <v>22198</v>
      </c>
      <c r="L128" s="49">
        <v>393256668</v>
      </c>
      <c r="M128" s="52">
        <v>94254925</v>
      </c>
      <c r="N128" s="53">
        <f t="shared" si="10"/>
        <v>0.23967788131694184</v>
      </c>
      <c r="O128" s="34">
        <f t="shared" si="11"/>
        <v>4246.09987386251</v>
      </c>
      <c r="P128" s="54">
        <v>17716</v>
      </c>
      <c r="Q128" s="114">
        <f t="shared" si="12"/>
        <v>759</v>
      </c>
      <c r="R128" s="48">
        <f t="shared" si="13"/>
        <v>0.044760275992215603</v>
      </c>
      <c r="S128" s="13">
        <f t="shared" si="14"/>
        <v>238.3785137899972</v>
      </c>
      <c r="T128" s="88">
        <f t="shared" si="15"/>
        <v>0.3140691881291136</v>
      </c>
    </row>
    <row r="129" spans="1:20" s="14" customFormat="1" ht="12">
      <c r="A129" s="15"/>
      <c r="B129" s="92">
        <v>2</v>
      </c>
      <c r="C129" s="113">
        <v>21009</v>
      </c>
      <c r="D129" s="105" t="s">
        <v>145</v>
      </c>
      <c r="E129" s="32">
        <v>83425</v>
      </c>
      <c r="F129" s="49">
        <v>1147449458.84</v>
      </c>
      <c r="G129" s="52">
        <v>301158170.16</v>
      </c>
      <c r="H129" s="53">
        <f t="shared" si="8"/>
        <v>0.26245876699828874</v>
      </c>
      <c r="I129" s="34">
        <f t="shared" si="9"/>
        <v>3609.927122085706</v>
      </c>
      <c r="J129" s="54">
        <v>13754</v>
      </c>
      <c r="K129" s="32">
        <v>84216</v>
      </c>
      <c r="L129" s="49">
        <v>1222195894</v>
      </c>
      <c r="M129" s="52">
        <v>319423192</v>
      </c>
      <c r="N129" s="53">
        <f t="shared" si="10"/>
        <v>0.2613518778520786</v>
      </c>
      <c r="O129" s="34">
        <f t="shared" si="11"/>
        <v>3792.9038662486937</v>
      </c>
      <c r="P129" s="54">
        <v>14513</v>
      </c>
      <c r="Q129" s="114">
        <f t="shared" si="12"/>
        <v>759</v>
      </c>
      <c r="R129" s="48">
        <f t="shared" si="13"/>
        <v>0.05518394648829431</v>
      </c>
      <c r="S129" s="13">
        <f t="shared" si="14"/>
        <v>182.97674416298787</v>
      </c>
      <c r="T129" s="88">
        <f t="shared" si="15"/>
        <v>0.24107607926612368</v>
      </c>
    </row>
    <row r="130" spans="1:20" s="14" customFormat="1" ht="12">
      <c r="A130" s="15"/>
      <c r="B130" s="92">
        <v>3</v>
      </c>
      <c r="C130" s="113">
        <v>63075</v>
      </c>
      <c r="D130" s="105" t="s">
        <v>496</v>
      </c>
      <c r="E130" s="32">
        <v>3079</v>
      </c>
      <c r="F130" s="49">
        <v>50057250.75</v>
      </c>
      <c r="G130" s="52">
        <v>11501612.67</v>
      </c>
      <c r="H130" s="53">
        <f t="shared" si="8"/>
        <v>0.2297691642603844</v>
      </c>
      <c r="I130" s="34">
        <f t="shared" si="9"/>
        <v>3735.502653458915</v>
      </c>
      <c r="J130" s="54">
        <v>16258</v>
      </c>
      <c r="K130" s="32">
        <v>3124</v>
      </c>
      <c r="L130" s="49">
        <v>53161974</v>
      </c>
      <c r="M130" s="52">
        <v>12545300</v>
      </c>
      <c r="N130" s="53">
        <f t="shared" si="10"/>
        <v>0.2359825840929082</v>
      </c>
      <c r="O130" s="34">
        <f t="shared" si="11"/>
        <v>4015.7810499359794</v>
      </c>
      <c r="P130" s="54">
        <v>17017</v>
      </c>
      <c r="Q130" s="114">
        <f t="shared" si="12"/>
        <v>759</v>
      </c>
      <c r="R130" s="48">
        <f t="shared" si="13"/>
        <v>0.04668470906630582</v>
      </c>
      <c r="S130" s="13">
        <f t="shared" si="14"/>
        <v>280.27839647706423</v>
      </c>
      <c r="T130" s="88">
        <f t="shared" si="15"/>
        <v>0.3692732496404008</v>
      </c>
    </row>
    <row r="131" spans="1:20" s="14" customFormat="1" ht="12">
      <c r="A131" s="15"/>
      <c r="B131" s="92">
        <v>1</v>
      </c>
      <c r="C131" s="113">
        <v>11054</v>
      </c>
      <c r="D131" s="105" t="s">
        <v>568</v>
      </c>
      <c r="E131" s="32">
        <v>12580</v>
      </c>
      <c r="F131" s="49">
        <v>231101365.41</v>
      </c>
      <c r="G131" s="52">
        <v>57350094.17</v>
      </c>
      <c r="H131" s="53">
        <f aca="true" t="shared" si="16" ref="H131:H194">G131/F131</f>
        <v>0.24815991055809836</v>
      </c>
      <c r="I131" s="34">
        <f aca="true" t="shared" si="17" ref="I131:I194">G131/E131</f>
        <v>4558.831015103338</v>
      </c>
      <c r="J131" s="54">
        <v>18371</v>
      </c>
      <c r="K131" s="32">
        <v>12713</v>
      </c>
      <c r="L131" s="49">
        <v>243181967</v>
      </c>
      <c r="M131" s="52">
        <v>61052461</v>
      </c>
      <c r="N131" s="53">
        <f aca="true" t="shared" si="18" ref="N131:N194">M131/L131</f>
        <v>0.25105669533465036</v>
      </c>
      <c r="O131" s="34">
        <f aca="true" t="shared" si="19" ref="O131:O194">M131/K131</f>
        <v>4802.364587430189</v>
      </c>
      <c r="P131" s="54">
        <v>19129</v>
      </c>
      <c r="Q131" s="114">
        <f aca="true" t="shared" si="20" ref="Q131:Q194">P131-J131</f>
        <v>758</v>
      </c>
      <c r="R131" s="48">
        <f aca="true" t="shared" si="21" ref="R131:R194">Q131/J131</f>
        <v>0.04126068259757226</v>
      </c>
      <c r="S131" s="13">
        <f aca="true" t="shared" si="22" ref="S131:S194">O131-I131</f>
        <v>243.53357232685084</v>
      </c>
      <c r="T131" s="88">
        <f aca="true" t="shared" si="23" ref="T131:T194">S131/Q131</f>
        <v>0.3212843962095658</v>
      </c>
    </row>
    <row r="132" spans="1:20" s="14" customFormat="1" ht="12">
      <c r="A132" s="15"/>
      <c r="B132" s="92">
        <v>3</v>
      </c>
      <c r="C132" s="113">
        <v>51065</v>
      </c>
      <c r="D132" s="105" t="s">
        <v>175</v>
      </c>
      <c r="E132" s="32">
        <v>11439</v>
      </c>
      <c r="F132" s="49">
        <v>179714929.17</v>
      </c>
      <c r="G132" s="52">
        <v>39741259.41</v>
      </c>
      <c r="H132" s="53">
        <f t="shared" si="16"/>
        <v>0.22113499192049343</v>
      </c>
      <c r="I132" s="34">
        <f t="shared" si="17"/>
        <v>3474.1899999999996</v>
      </c>
      <c r="J132" s="54">
        <v>15711</v>
      </c>
      <c r="K132" s="32">
        <v>11511</v>
      </c>
      <c r="L132" s="49">
        <v>189576147</v>
      </c>
      <c r="M132" s="52">
        <v>42265928</v>
      </c>
      <c r="N132" s="53">
        <f t="shared" si="18"/>
        <v>0.22294960979452758</v>
      </c>
      <c r="O132" s="34">
        <f t="shared" si="19"/>
        <v>3671.7859438797673</v>
      </c>
      <c r="P132" s="54">
        <v>16469</v>
      </c>
      <c r="Q132" s="114">
        <f t="shared" si="20"/>
        <v>758</v>
      </c>
      <c r="R132" s="48">
        <f t="shared" si="21"/>
        <v>0.048246451530774614</v>
      </c>
      <c r="S132" s="13">
        <f t="shared" si="22"/>
        <v>197.59594387976767</v>
      </c>
      <c r="T132" s="88">
        <f t="shared" si="23"/>
        <v>0.2606806647490339</v>
      </c>
    </row>
    <row r="133" spans="1:20" s="14" customFormat="1" ht="12">
      <c r="A133" s="15"/>
      <c r="B133" s="92">
        <v>3</v>
      </c>
      <c r="C133" s="113">
        <v>56044</v>
      </c>
      <c r="D133" s="105" t="s">
        <v>327</v>
      </c>
      <c r="E133" s="32">
        <v>5693</v>
      </c>
      <c r="F133" s="49">
        <v>93335506.29</v>
      </c>
      <c r="G133" s="52">
        <v>22318887.39</v>
      </c>
      <c r="H133" s="53">
        <f t="shared" si="16"/>
        <v>0.23912536908144733</v>
      </c>
      <c r="I133" s="34">
        <f t="shared" si="17"/>
        <v>3920.408816089935</v>
      </c>
      <c r="J133" s="54">
        <v>16395</v>
      </c>
      <c r="K133" s="32">
        <v>5690</v>
      </c>
      <c r="L133" s="49">
        <v>97599061</v>
      </c>
      <c r="M133" s="52">
        <v>23611355</v>
      </c>
      <c r="N133" s="53">
        <f t="shared" si="18"/>
        <v>0.24192194840890938</v>
      </c>
      <c r="O133" s="34">
        <f t="shared" si="19"/>
        <v>4149.6230228471</v>
      </c>
      <c r="P133" s="54">
        <v>17153</v>
      </c>
      <c r="Q133" s="114">
        <f t="shared" si="20"/>
        <v>758</v>
      </c>
      <c r="R133" s="48">
        <f t="shared" si="21"/>
        <v>0.04623360780725831</v>
      </c>
      <c r="S133" s="13">
        <f t="shared" si="22"/>
        <v>229.21420675716536</v>
      </c>
      <c r="T133" s="88">
        <f t="shared" si="23"/>
        <v>0.3023934126083976</v>
      </c>
    </row>
    <row r="134" spans="1:20" s="14" customFormat="1" ht="12">
      <c r="A134" s="15"/>
      <c r="B134" s="92">
        <v>3</v>
      </c>
      <c r="C134" s="113">
        <v>52048</v>
      </c>
      <c r="D134" s="105" t="s">
        <v>372</v>
      </c>
      <c r="E134" s="32">
        <v>10125</v>
      </c>
      <c r="F134" s="49">
        <v>188194317.18</v>
      </c>
      <c r="G134" s="52">
        <v>47795853.33</v>
      </c>
      <c r="H134" s="53">
        <f t="shared" si="16"/>
        <v>0.25397075770510785</v>
      </c>
      <c r="I134" s="34">
        <f t="shared" si="17"/>
        <v>4720.578106666667</v>
      </c>
      <c r="J134" s="54">
        <v>18587</v>
      </c>
      <c r="K134" s="32">
        <v>10133</v>
      </c>
      <c r="L134" s="49">
        <v>195977395</v>
      </c>
      <c r="M134" s="52">
        <v>50126056</v>
      </c>
      <c r="N134" s="53">
        <f t="shared" si="18"/>
        <v>0.25577468258520325</v>
      </c>
      <c r="O134" s="34">
        <f t="shared" si="19"/>
        <v>4946.812987269318</v>
      </c>
      <c r="P134" s="54">
        <v>19341</v>
      </c>
      <c r="Q134" s="114">
        <f t="shared" si="20"/>
        <v>754</v>
      </c>
      <c r="R134" s="48">
        <f t="shared" si="21"/>
        <v>0.04056598698014741</v>
      </c>
      <c r="S134" s="13">
        <f t="shared" si="22"/>
        <v>226.23488060265117</v>
      </c>
      <c r="T134" s="88">
        <f t="shared" si="23"/>
        <v>0.3000462607462217</v>
      </c>
    </row>
    <row r="135" spans="1:20" s="14" customFormat="1" ht="12">
      <c r="A135" s="15"/>
      <c r="B135" s="92">
        <v>1</v>
      </c>
      <c r="C135" s="113">
        <v>37015</v>
      </c>
      <c r="D135" s="105" t="s">
        <v>507</v>
      </c>
      <c r="E135" s="32">
        <v>19922</v>
      </c>
      <c r="F135" s="49">
        <v>324854727</v>
      </c>
      <c r="G135" s="52">
        <v>73328231.1</v>
      </c>
      <c r="H135" s="53">
        <f t="shared" si="16"/>
        <v>0.2257262246948926</v>
      </c>
      <c r="I135" s="34">
        <f t="shared" si="17"/>
        <v>3680.766544523642</v>
      </c>
      <c r="J135" s="54">
        <v>16306</v>
      </c>
      <c r="K135" s="32">
        <v>19974</v>
      </c>
      <c r="L135" s="49">
        <v>340729852</v>
      </c>
      <c r="M135" s="52">
        <v>78271384</v>
      </c>
      <c r="N135" s="53">
        <f t="shared" si="18"/>
        <v>0.2297168373729696</v>
      </c>
      <c r="O135" s="34">
        <f t="shared" si="19"/>
        <v>3918.6634625012516</v>
      </c>
      <c r="P135" s="54">
        <v>17059</v>
      </c>
      <c r="Q135" s="114">
        <f t="shared" si="20"/>
        <v>753</v>
      </c>
      <c r="R135" s="48">
        <f t="shared" si="21"/>
        <v>0.04617932049552312</v>
      </c>
      <c r="S135" s="13">
        <f t="shared" si="22"/>
        <v>237.89691797760952</v>
      </c>
      <c r="T135" s="88">
        <f t="shared" si="23"/>
        <v>0.31593216198885726</v>
      </c>
    </row>
    <row r="136" spans="1:20" s="14" customFormat="1" ht="12">
      <c r="A136" s="15"/>
      <c r="B136" s="92">
        <v>1</v>
      </c>
      <c r="C136" s="113">
        <v>37010</v>
      </c>
      <c r="D136" s="105" t="s">
        <v>399</v>
      </c>
      <c r="E136" s="32">
        <v>7556</v>
      </c>
      <c r="F136" s="49">
        <v>116549470.98</v>
      </c>
      <c r="G136" s="52">
        <v>24807755.94</v>
      </c>
      <c r="H136" s="53">
        <f t="shared" si="16"/>
        <v>0.21285172494911656</v>
      </c>
      <c r="I136" s="34">
        <f t="shared" si="17"/>
        <v>3283.186334039174</v>
      </c>
      <c r="J136" s="54">
        <v>15425</v>
      </c>
      <c r="K136" s="32">
        <v>7619</v>
      </c>
      <c r="L136" s="49">
        <v>123245750</v>
      </c>
      <c r="M136" s="52">
        <v>26885851</v>
      </c>
      <c r="N136" s="53">
        <f t="shared" si="18"/>
        <v>0.21814830125988116</v>
      </c>
      <c r="O136" s="34">
        <f t="shared" si="19"/>
        <v>3528.789998687492</v>
      </c>
      <c r="P136" s="54">
        <v>16176</v>
      </c>
      <c r="Q136" s="114">
        <f t="shared" si="20"/>
        <v>751</v>
      </c>
      <c r="R136" s="48">
        <f t="shared" si="21"/>
        <v>0.0486871961102107</v>
      </c>
      <c r="S136" s="13">
        <f t="shared" si="22"/>
        <v>245.6036646483176</v>
      </c>
      <c r="T136" s="88">
        <f t="shared" si="23"/>
        <v>0.3270355055237252</v>
      </c>
    </row>
    <row r="137" spans="1:20" s="14" customFormat="1" ht="12">
      <c r="A137" s="15"/>
      <c r="B137" s="92">
        <v>1</v>
      </c>
      <c r="C137" s="113">
        <v>41081</v>
      </c>
      <c r="D137" s="105" t="s">
        <v>580</v>
      </c>
      <c r="E137" s="32">
        <v>25398</v>
      </c>
      <c r="F137" s="49">
        <v>476109243.56</v>
      </c>
      <c r="G137" s="52">
        <v>118052904.32</v>
      </c>
      <c r="H137" s="53">
        <f t="shared" si="16"/>
        <v>0.24795339707602798</v>
      </c>
      <c r="I137" s="34">
        <f t="shared" si="17"/>
        <v>4648.118132136388</v>
      </c>
      <c r="J137" s="54">
        <v>18746</v>
      </c>
      <c r="K137" s="32">
        <v>25580</v>
      </c>
      <c r="L137" s="49">
        <v>498727255</v>
      </c>
      <c r="M137" s="52">
        <v>126143402</v>
      </c>
      <c r="N137" s="53">
        <f t="shared" si="18"/>
        <v>0.25293063640566427</v>
      </c>
      <c r="O137" s="34">
        <f t="shared" si="19"/>
        <v>4931.329241594996</v>
      </c>
      <c r="P137" s="54">
        <v>19497</v>
      </c>
      <c r="Q137" s="114">
        <f t="shared" si="20"/>
        <v>751</v>
      </c>
      <c r="R137" s="48">
        <f t="shared" si="21"/>
        <v>0.04006187986770511</v>
      </c>
      <c r="S137" s="13">
        <f t="shared" si="22"/>
        <v>283.211109458608</v>
      </c>
      <c r="T137" s="88">
        <f t="shared" si="23"/>
        <v>0.3771119966159894</v>
      </c>
    </row>
    <row r="138" spans="1:20" s="14" customFormat="1" ht="12">
      <c r="A138" s="15"/>
      <c r="B138" s="92">
        <v>3</v>
      </c>
      <c r="C138" s="113">
        <v>57018</v>
      </c>
      <c r="D138" s="105" t="s">
        <v>93</v>
      </c>
      <c r="E138" s="32">
        <v>5553</v>
      </c>
      <c r="F138" s="49">
        <v>82282547.79</v>
      </c>
      <c r="G138" s="52">
        <v>17603139.49</v>
      </c>
      <c r="H138" s="53">
        <f t="shared" si="16"/>
        <v>0.21393527501027806</v>
      </c>
      <c r="I138" s="34">
        <f t="shared" si="17"/>
        <v>3170.023318926706</v>
      </c>
      <c r="J138" s="54">
        <v>14818</v>
      </c>
      <c r="K138" s="32">
        <v>5554</v>
      </c>
      <c r="L138" s="49">
        <v>86462407</v>
      </c>
      <c r="M138" s="52">
        <v>18744132</v>
      </c>
      <c r="N138" s="53">
        <f t="shared" si="18"/>
        <v>0.2167893845472056</v>
      </c>
      <c r="O138" s="34">
        <f t="shared" si="19"/>
        <v>3374.8887288440765</v>
      </c>
      <c r="P138" s="54">
        <v>15568</v>
      </c>
      <c r="Q138" s="114">
        <f t="shared" si="20"/>
        <v>750</v>
      </c>
      <c r="R138" s="48">
        <f t="shared" si="21"/>
        <v>0.050614117964637606</v>
      </c>
      <c r="S138" s="13">
        <f t="shared" si="22"/>
        <v>204.86540991737047</v>
      </c>
      <c r="T138" s="88">
        <f t="shared" si="23"/>
        <v>0.2731538798898273</v>
      </c>
    </row>
    <row r="139" spans="1:20" s="14" customFormat="1" ht="12">
      <c r="A139" s="15"/>
      <c r="B139" s="92">
        <v>3</v>
      </c>
      <c r="C139" s="113">
        <v>64015</v>
      </c>
      <c r="D139" s="105" t="s">
        <v>78</v>
      </c>
      <c r="E139" s="32">
        <v>5948</v>
      </c>
      <c r="F139" s="49">
        <v>101277157.31</v>
      </c>
      <c r="G139" s="52">
        <v>24416755.72</v>
      </c>
      <c r="H139" s="53">
        <f t="shared" si="16"/>
        <v>0.24108847807865075</v>
      </c>
      <c r="I139" s="34">
        <f t="shared" si="17"/>
        <v>4105.036267652992</v>
      </c>
      <c r="J139" s="54">
        <v>17027</v>
      </c>
      <c r="K139" s="32">
        <v>6033</v>
      </c>
      <c r="L139" s="49">
        <v>107247822</v>
      </c>
      <c r="M139" s="52">
        <v>26149899</v>
      </c>
      <c r="N139" s="53">
        <f t="shared" si="18"/>
        <v>0.24382685365862256</v>
      </c>
      <c r="O139" s="34">
        <f t="shared" si="19"/>
        <v>4334.476877175534</v>
      </c>
      <c r="P139" s="54">
        <v>17777</v>
      </c>
      <c r="Q139" s="114">
        <f t="shared" si="20"/>
        <v>750</v>
      </c>
      <c r="R139" s="48">
        <f t="shared" si="21"/>
        <v>0.044047688964585656</v>
      </c>
      <c r="S139" s="13">
        <f t="shared" si="22"/>
        <v>229.44060952254222</v>
      </c>
      <c r="T139" s="88">
        <f t="shared" si="23"/>
        <v>0.30592081269672294</v>
      </c>
    </row>
    <row r="140" spans="1:20" s="14" customFormat="1" ht="12">
      <c r="A140" s="15"/>
      <c r="B140" s="92">
        <v>1</v>
      </c>
      <c r="C140" s="113">
        <v>43014</v>
      </c>
      <c r="D140" s="105" t="s">
        <v>477</v>
      </c>
      <c r="E140" s="32">
        <v>6640</v>
      </c>
      <c r="F140" s="49">
        <v>107998309.66</v>
      </c>
      <c r="G140" s="52">
        <v>23106814.89</v>
      </c>
      <c r="H140" s="53">
        <f t="shared" si="16"/>
        <v>0.21395533840061773</v>
      </c>
      <c r="I140" s="34">
        <f t="shared" si="17"/>
        <v>3479.942001506024</v>
      </c>
      <c r="J140" s="54">
        <v>16265</v>
      </c>
      <c r="K140" s="32">
        <v>6643</v>
      </c>
      <c r="L140" s="49">
        <v>113025534</v>
      </c>
      <c r="M140" s="52">
        <v>24441449</v>
      </c>
      <c r="N140" s="53">
        <f t="shared" si="18"/>
        <v>0.21624714464963288</v>
      </c>
      <c r="O140" s="34">
        <f t="shared" si="19"/>
        <v>3679.2787897034473</v>
      </c>
      <c r="P140" s="54">
        <v>17014</v>
      </c>
      <c r="Q140" s="114">
        <f t="shared" si="20"/>
        <v>749</v>
      </c>
      <c r="R140" s="48">
        <f t="shared" si="21"/>
        <v>0.04604980018444513</v>
      </c>
      <c r="S140" s="13">
        <f t="shared" si="22"/>
        <v>199.33678819742318</v>
      </c>
      <c r="T140" s="88">
        <f t="shared" si="23"/>
        <v>0.2661372339084422</v>
      </c>
    </row>
    <row r="141" spans="1:20" s="14" customFormat="1" ht="12">
      <c r="A141" s="15"/>
      <c r="B141" s="92">
        <v>1</v>
      </c>
      <c r="C141" s="113">
        <v>13008</v>
      </c>
      <c r="D141" s="105" t="s">
        <v>181</v>
      </c>
      <c r="E141" s="32">
        <v>37848</v>
      </c>
      <c r="F141" s="49">
        <v>661299547.66</v>
      </c>
      <c r="G141" s="52">
        <v>156304781.55</v>
      </c>
      <c r="H141" s="53">
        <f t="shared" si="16"/>
        <v>0.23636003094676608</v>
      </c>
      <c r="I141" s="34">
        <f t="shared" si="17"/>
        <v>4129.802936746988</v>
      </c>
      <c r="J141" s="54">
        <v>17473</v>
      </c>
      <c r="K141" s="32">
        <v>38101</v>
      </c>
      <c r="L141" s="49">
        <v>694172847</v>
      </c>
      <c r="M141" s="52">
        <v>166441756</v>
      </c>
      <c r="N141" s="53">
        <f t="shared" si="18"/>
        <v>0.23976990272568238</v>
      </c>
      <c r="O141" s="34">
        <f t="shared" si="19"/>
        <v>4368.435369150416</v>
      </c>
      <c r="P141" s="54">
        <v>18219</v>
      </c>
      <c r="Q141" s="114">
        <f t="shared" si="20"/>
        <v>746</v>
      </c>
      <c r="R141" s="48">
        <f t="shared" si="21"/>
        <v>0.042694442854690096</v>
      </c>
      <c r="S141" s="13">
        <f t="shared" si="22"/>
        <v>238.63243240342763</v>
      </c>
      <c r="T141" s="88">
        <f t="shared" si="23"/>
        <v>0.3198826171627716</v>
      </c>
    </row>
    <row r="142" spans="1:20" s="14" customFormat="1" ht="12">
      <c r="A142" s="15"/>
      <c r="B142" s="92">
        <v>1</v>
      </c>
      <c r="C142" s="113">
        <v>11008</v>
      </c>
      <c r="D142" s="105" t="s">
        <v>80</v>
      </c>
      <c r="E142" s="32">
        <v>37301</v>
      </c>
      <c r="F142" s="49">
        <v>743753168.85</v>
      </c>
      <c r="G142" s="52">
        <v>178753450.52</v>
      </c>
      <c r="H142" s="53">
        <f t="shared" si="16"/>
        <v>0.2403397498075749</v>
      </c>
      <c r="I142" s="34">
        <f t="shared" si="17"/>
        <v>4792.189231387899</v>
      </c>
      <c r="J142" s="54">
        <v>19939</v>
      </c>
      <c r="K142" s="32">
        <v>37286</v>
      </c>
      <c r="L142" s="49">
        <v>771240787</v>
      </c>
      <c r="M142" s="52">
        <v>192918124</v>
      </c>
      <c r="N142" s="53">
        <f t="shared" si="18"/>
        <v>0.25013993975917664</v>
      </c>
      <c r="O142" s="34">
        <f t="shared" si="19"/>
        <v>5174.009655098428</v>
      </c>
      <c r="P142" s="54">
        <v>20684</v>
      </c>
      <c r="Q142" s="114">
        <f t="shared" si="20"/>
        <v>745</v>
      </c>
      <c r="R142" s="48">
        <f t="shared" si="21"/>
        <v>0.037363960078238626</v>
      </c>
      <c r="S142" s="13">
        <f t="shared" si="22"/>
        <v>381.8204237105292</v>
      </c>
      <c r="T142" s="88">
        <f t="shared" si="23"/>
        <v>0.5125106358530593</v>
      </c>
    </row>
    <row r="143" spans="1:20" s="14" customFormat="1" ht="12">
      <c r="A143" s="15"/>
      <c r="B143" s="92">
        <v>1</v>
      </c>
      <c r="C143" s="113">
        <v>36011</v>
      </c>
      <c r="D143" s="105" t="s">
        <v>316</v>
      </c>
      <c r="E143" s="32">
        <v>8512</v>
      </c>
      <c r="F143" s="49">
        <v>136806997.11</v>
      </c>
      <c r="G143" s="52">
        <v>30179130.86</v>
      </c>
      <c r="H143" s="53">
        <f t="shared" si="16"/>
        <v>0.22059639855799476</v>
      </c>
      <c r="I143" s="34">
        <f t="shared" si="17"/>
        <v>3545.4805991541352</v>
      </c>
      <c r="J143" s="54">
        <v>16072</v>
      </c>
      <c r="K143" s="32">
        <v>8536</v>
      </c>
      <c r="L143" s="49">
        <v>143537507</v>
      </c>
      <c r="M143" s="52">
        <v>32679760</v>
      </c>
      <c r="N143" s="53">
        <f t="shared" si="18"/>
        <v>0.22767401136484836</v>
      </c>
      <c r="O143" s="34">
        <f t="shared" si="19"/>
        <v>3828.4629803186504</v>
      </c>
      <c r="P143" s="54">
        <v>16816</v>
      </c>
      <c r="Q143" s="114">
        <f t="shared" si="20"/>
        <v>744</v>
      </c>
      <c r="R143" s="48">
        <f t="shared" si="21"/>
        <v>0.04629168740666999</v>
      </c>
      <c r="S143" s="13">
        <f t="shared" si="22"/>
        <v>282.9823811645151</v>
      </c>
      <c r="T143" s="88">
        <f t="shared" si="23"/>
        <v>0.3803526628555311</v>
      </c>
    </row>
    <row r="144" spans="1:20" s="14" customFormat="1" ht="12">
      <c r="A144" s="15"/>
      <c r="B144" s="92">
        <v>1</v>
      </c>
      <c r="C144" s="113">
        <v>44080</v>
      </c>
      <c r="D144" s="105" t="s">
        <v>577</v>
      </c>
      <c r="E144" s="32">
        <v>8214</v>
      </c>
      <c r="F144" s="49">
        <v>141584743.31</v>
      </c>
      <c r="G144" s="52">
        <v>33123762.66</v>
      </c>
      <c r="H144" s="53">
        <f t="shared" si="16"/>
        <v>0.23395008449092197</v>
      </c>
      <c r="I144" s="34">
        <f t="shared" si="17"/>
        <v>4032.598327246165</v>
      </c>
      <c r="J144" s="54">
        <v>17237</v>
      </c>
      <c r="K144" s="32">
        <v>8233</v>
      </c>
      <c r="L144" s="49">
        <v>148028890</v>
      </c>
      <c r="M144" s="52">
        <v>35086295</v>
      </c>
      <c r="N144" s="53">
        <f t="shared" si="18"/>
        <v>0.23702329322337012</v>
      </c>
      <c r="O144" s="34">
        <f t="shared" si="19"/>
        <v>4261.665856917284</v>
      </c>
      <c r="P144" s="54">
        <v>17980</v>
      </c>
      <c r="Q144" s="114">
        <f t="shared" si="20"/>
        <v>743</v>
      </c>
      <c r="R144" s="48">
        <f t="shared" si="21"/>
        <v>0.043104948656958866</v>
      </c>
      <c r="S144" s="13">
        <f t="shared" si="22"/>
        <v>229.06752967111925</v>
      </c>
      <c r="T144" s="88">
        <f t="shared" si="23"/>
        <v>0.30830084747122377</v>
      </c>
    </row>
    <row r="145" spans="1:20" s="14" customFormat="1" ht="12">
      <c r="A145" s="15"/>
      <c r="B145" s="92">
        <v>1</v>
      </c>
      <c r="C145" s="113">
        <v>34042</v>
      </c>
      <c r="D145" s="105" t="s">
        <v>586</v>
      </c>
      <c r="E145" s="32">
        <v>24209</v>
      </c>
      <c r="F145" s="49">
        <v>409409938.46</v>
      </c>
      <c r="G145" s="52">
        <v>94135290.4</v>
      </c>
      <c r="H145" s="53">
        <f t="shared" si="16"/>
        <v>0.229929177474516</v>
      </c>
      <c r="I145" s="34">
        <f t="shared" si="17"/>
        <v>3888.441918294849</v>
      </c>
      <c r="J145" s="54">
        <v>16911</v>
      </c>
      <c r="K145" s="32">
        <v>24197</v>
      </c>
      <c r="L145" s="49">
        <v>427156379</v>
      </c>
      <c r="M145" s="52">
        <v>100342921</v>
      </c>
      <c r="N145" s="53">
        <f t="shared" si="18"/>
        <v>0.23490910105312976</v>
      </c>
      <c r="O145" s="34">
        <f t="shared" si="19"/>
        <v>4146.915774682812</v>
      </c>
      <c r="P145" s="54">
        <v>17653</v>
      </c>
      <c r="Q145" s="114">
        <f t="shared" si="20"/>
        <v>742</v>
      </c>
      <c r="R145" s="48">
        <f t="shared" si="21"/>
        <v>0.043876766601620244</v>
      </c>
      <c r="S145" s="13">
        <f t="shared" si="22"/>
        <v>258.4738563879632</v>
      </c>
      <c r="T145" s="88">
        <f t="shared" si="23"/>
        <v>0.34834751534765934</v>
      </c>
    </row>
    <row r="146" spans="1:20" s="14" customFormat="1" ht="12">
      <c r="A146" s="15"/>
      <c r="B146" s="92">
        <v>1</v>
      </c>
      <c r="C146" s="113">
        <v>42010</v>
      </c>
      <c r="D146" s="105" t="s">
        <v>296</v>
      </c>
      <c r="E146" s="32">
        <v>12290</v>
      </c>
      <c r="F146" s="49">
        <v>228798045.15</v>
      </c>
      <c r="G146" s="52">
        <v>58637888.3</v>
      </c>
      <c r="H146" s="53">
        <f t="shared" si="16"/>
        <v>0.25628666652967685</v>
      </c>
      <c r="I146" s="34">
        <f t="shared" si="17"/>
        <v>4771.187005695688</v>
      </c>
      <c r="J146" s="54">
        <v>18617</v>
      </c>
      <c r="K146" s="32">
        <v>12324</v>
      </c>
      <c r="L146" s="49">
        <v>238560164</v>
      </c>
      <c r="M146" s="52">
        <v>61607755</v>
      </c>
      <c r="N146" s="53">
        <f t="shared" si="18"/>
        <v>0.25824829245171044</v>
      </c>
      <c r="O146" s="34">
        <f t="shared" si="19"/>
        <v>4999.00641025641</v>
      </c>
      <c r="P146" s="54">
        <v>19357</v>
      </c>
      <c r="Q146" s="114">
        <f t="shared" si="20"/>
        <v>740</v>
      </c>
      <c r="R146" s="48">
        <f t="shared" si="21"/>
        <v>0.03974861685556212</v>
      </c>
      <c r="S146" s="13">
        <f t="shared" si="22"/>
        <v>227.81940456072243</v>
      </c>
      <c r="T146" s="88">
        <f t="shared" si="23"/>
        <v>0.3078640602171925</v>
      </c>
    </row>
    <row r="147" spans="1:20" s="14" customFormat="1" ht="12">
      <c r="A147" s="15"/>
      <c r="B147" s="92">
        <v>1</v>
      </c>
      <c r="C147" s="113">
        <v>71024</v>
      </c>
      <c r="D147" s="105" t="s">
        <v>227</v>
      </c>
      <c r="E147" s="32">
        <v>12316</v>
      </c>
      <c r="F147" s="49">
        <v>211884437.62</v>
      </c>
      <c r="G147" s="52">
        <v>49224119.23</v>
      </c>
      <c r="H147" s="53">
        <f t="shared" si="16"/>
        <v>0.23231587832929962</v>
      </c>
      <c r="I147" s="34">
        <f t="shared" si="17"/>
        <v>3996.7618731731077</v>
      </c>
      <c r="J147" s="54">
        <v>17204</v>
      </c>
      <c r="K147" s="32">
        <v>12330</v>
      </c>
      <c r="L147" s="49">
        <v>221253534</v>
      </c>
      <c r="M147" s="52">
        <v>52385507</v>
      </c>
      <c r="N147" s="53">
        <f t="shared" si="18"/>
        <v>0.236766871258201</v>
      </c>
      <c r="O147" s="34">
        <f t="shared" si="19"/>
        <v>4248.621816707218</v>
      </c>
      <c r="P147" s="54">
        <v>17944</v>
      </c>
      <c r="Q147" s="114">
        <f t="shared" si="20"/>
        <v>740</v>
      </c>
      <c r="R147" s="48">
        <f t="shared" si="21"/>
        <v>0.04301325273192281</v>
      </c>
      <c r="S147" s="13">
        <f t="shared" si="22"/>
        <v>251.8599435341107</v>
      </c>
      <c r="T147" s="88">
        <f t="shared" si="23"/>
        <v>0.3403512750460955</v>
      </c>
    </row>
    <row r="148" spans="1:20" s="14" customFormat="1" ht="12">
      <c r="A148" s="15"/>
      <c r="B148" s="92">
        <v>3</v>
      </c>
      <c r="C148" s="113">
        <v>61028</v>
      </c>
      <c r="D148" s="105" t="s">
        <v>229</v>
      </c>
      <c r="E148" s="32">
        <v>5000</v>
      </c>
      <c r="F148" s="49">
        <v>81745445.99</v>
      </c>
      <c r="G148" s="52">
        <v>20188332.4</v>
      </c>
      <c r="H148" s="53">
        <f t="shared" si="16"/>
        <v>0.24696583590075047</v>
      </c>
      <c r="I148" s="34">
        <f t="shared" si="17"/>
        <v>4037.66648</v>
      </c>
      <c r="J148" s="54">
        <v>16349</v>
      </c>
      <c r="K148" s="32">
        <v>5040</v>
      </c>
      <c r="L148" s="49">
        <v>86123501</v>
      </c>
      <c r="M148" s="52">
        <v>21491317</v>
      </c>
      <c r="N148" s="53">
        <f t="shared" si="18"/>
        <v>0.24954067995912058</v>
      </c>
      <c r="O148" s="34">
        <f t="shared" si="19"/>
        <v>4264.150198412698</v>
      </c>
      <c r="P148" s="54">
        <v>17088</v>
      </c>
      <c r="Q148" s="114">
        <f t="shared" si="20"/>
        <v>739</v>
      </c>
      <c r="R148" s="48">
        <f t="shared" si="21"/>
        <v>0.045201541378677594</v>
      </c>
      <c r="S148" s="13">
        <f t="shared" si="22"/>
        <v>226.48371841269818</v>
      </c>
      <c r="T148" s="88">
        <f t="shared" si="23"/>
        <v>0.3064732319522303</v>
      </c>
    </row>
    <row r="149" spans="1:20" s="14" customFormat="1" ht="12">
      <c r="A149" s="15"/>
      <c r="B149" s="92">
        <v>3</v>
      </c>
      <c r="C149" s="113">
        <v>61068</v>
      </c>
      <c r="D149" s="105" t="s">
        <v>526</v>
      </c>
      <c r="E149" s="32">
        <v>6310</v>
      </c>
      <c r="F149" s="49">
        <v>106915162.85</v>
      </c>
      <c r="G149" s="52">
        <v>26006342.03</v>
      </c>
      <c r="H149" s="53">
        <f t="shared" si="16"/>
        <v>0.24324278555780177</v>
      </c>
      <c r="I149" s="34">
        <f t="shared" si="17"/>
        <v>4121.448816164818</v>
      </c>
      <c r="J149" s="54">
        <v>16944</v>
      </c>
      <c r="K149" s="32">
        <v>6389</v>
      </c>
      <c r="L149" s="49">
        <v>112975876</v>
      </c>
      <c r="M149" s="52">
        <v>27615749</v>
      </c>
      <c r="N149" s="53">
        <f t="shared" si="18"/>
        <v>0.24443934384717672</v>
      </c>
      <c r="O149" s="34">
        <f t="shared" si="19"/>
        <v>4322.3898888714975</v>
      </c>
      <c r="P149" s="54">
        <v>17683</v>
      </c>
      <c r="Q149" s="114">
        <f t="shared" si="20"/>
        <v>739</v>
      </c>
      <c r="R149" s="48">
        <f t="shared" si="21"/>
        <v>0.04361425873465533</v>
      </c>
      <c r="S149" s="13">
        <f t="shared" si="22"/>
        <v>200.94107270667973</v>
      </c>
      <c r="T149" s="88">
        <f t="shared" si="23"/>
        <v>0.27190943532703615</v>
      </c>
    </row>
    <row r="150" spans="1:20" s="14" customFormat="1" ht="12">
      <c r="A150" s="15"/>
      <c r="B150" s="92">
        <v>1</v>
      </c>
      <c r="C150" s="113">
        <v>12021</v>
      </c>
      <c r="D150" s="105" t="s">
        <v>318</v>
      </c>
      <c r="E150" s="32">
        <v>34276</v>
      </c>
      <c r="F150" s="49">
        <v>602071291.52</v>
      </c>
      <c r="G150" s="52">
        <v>148902534.99</v>
      </c>
      <c r="H150" s="53">
        <f t="shared" si="16"/>
        <v>0.24731711524407352</v>
      </c>
      <c r="I150" s="34">
        <f t="shared" si="17"/>
        <v>4344.221466623877</v>
      </c>
      <c r="J150" s="54">
        <v>17565</v>
      </c>
      <c r="K150" s="32">
        <v>34497</v>
      </c>
      <c r="L150" s="49">
        <v>631408767</v>
      </c>
      <c r="M150" s="52">
        <v>157682697</v>
      </c>
      <c r="N150" s="53">
        <f t="shared" si="18"/>
        <v>0.24973156098100235</v>
      </c>
      <c r="O150" s="34">
        <f t="shared" si="19"/>
        <v>4570.9104269936515</v>
      </c>
      <c r="P150" s="54">
        <v>18303</v>
      </c>
      <c r="Q150" s="114">
        <f t="shared" si="20"/>
        <v>738</v>
      </c>
      <c r="R150" s="48">
        <f t="shared" si="21"/>
        <v>0.04201537147736977</v>
      </c>
      <c r="S150" s="13">
        <f t="shared" si="22"/>
        <v>226.68896036977458</v>
      </c>
      <c r="T150" s="88">
        <f t="shared" si="23"/>
        <v>0.30716661296717424</v>
      </c>
    </row>
    <row r="151" spans="1:20" s="14" customFormat="1" ht="12">
      <c r="A151" s="15"/>
      <c r="B151" s="92">
        <v>1</v>
      </c>
      <c r="C151" s="113">
        <v>37018</v>
      </c>
      <c r="D151" s="105" t="s">
        <v>563</v>
      </c>
      <c r="E151" s="32">
        <v>13949</v>
      </c>
      <c r="F151" s="49">
        <v>215620126.05</v>
      </c>
      <c r="G151" s="52">
        <v>47093402.23</v>
      </c>
      <c r="H151" s="53">
        <f t="shared" si="16"/>
        <v>0.21840912113686242</v>
      </c>
      <c r="I151" s="34">
        <f t="shared" si="17"/>
        <v>3376.1131428776253</v>
      </c>
      <c r="J151" s="54">
        <v>15458</v>
      </c>
      <c r="K151" s="32">
        <v>14036</v>
      </c>
      <c r="L151" s="49">
        <v>227331024</v>
      </c>
      <c r="M151" s="52">
        <v>50830806</v>
      </c>
      <c r="N151" s="53">
        <f t="shared" si="18"/>
        <v>0.22359819221154786</v>
      </c>
      <c r="O151" s="34">
        <f t="shared" si="19"/>
        <v>3621.459532630379</v>
      </c>
      <c r="P151" s="54">
        <v>16196</v>
      </c>
      <c r="Q151" s="114">
        <f t="shared" si="20"/>
        <v>738</v>
      </c>
      <c r="R151" s="48">
        <f t="shared" si="21"/>
        <v>0.047742269375080866</v>
      </c>
      <c r="S151" s="13">
        <f t="shared" si="22"/>
        <v>245.34638975275357</v>
      </c>
      <c r="T151" s="88">
        <f t="shared" si="23"/>
        <v>0.332447682591807</v>
      </c>
    </row>
    <row r="152" spans="1:20" s="14" customFormat="1" ht="12">
      <c r="A152" s="15"/>
      <c r="B152" s="92">
        <v>1</v>
      </c>
      <c r="C152" s="113">
        <v>11024</v>
      </c>
      <c r="D152" s="105" t="s">
        <v>282</v>
      </c>
      <c r="E152" s="32">
        <v>20739</v>
      </c>
      <c r="F152" s="49">
        <v>412721103.5</v>
      </c>
      <c r="G152" s="52">
        <v>108677856.46</v>
      </c>
      <c r="H152" s="53">
        <f t="shared" si="16"/>
        <v>0.26332032827587165</v>
      </c>
      <c r="I152" s="34">
        <f t="shared" si="17"/>
        <v>5240.265030136457</v>
      </c>
      <c r="J152" s="54">
        <v>19901</v>
      </c>
      <c r="K152" s="32">
        <v>20883</v>
      </c>
      <c r="L152" s="49">
        <v>430899859</v>
      </c>
      <c r="M152" s="52">
        <v>114946541</v>
      </c>
      <c r="N152" s="53">
        <f t="shared" si="18"/>
        <v>0.2667592912811791</v>
      </c>
      <c r="O152" s="34">
        <f t="shared" si="19"/>
        <v>5504.311688933582</v>
      </c>
      <c r="P152" s="54">
        <v>20634</v>
      </c>
      <c r="Q152" s="114">
        <f t="shared" si="20"/>
        <v>733</v>
      </c>
      <c r="R152" s="48">
        <f t="shared" si="21"/>
        <v>0.036832319983920406</v>
      </c>
      <c r="S152" s="13">
        <f t="shared" si="22"/>
        <v>264.046658797125</v>
      </c>
      <c r="T152" s="88">
        <f t="shared" si="23"/>
        <v>0.3602273653439632</v>
      </c>
    </row>
    <row r="153" spans="1:20" s="14" customFormat="1" ht="12">
      <c r="A153" s="15"/>
      <c r="B153" s="92">
        <v>1</v>
      </c>
      <c r="C153" s="113">
        <v>23003</v>
      </c>
      <c r="D153" s="105" t="s">
        <v>42</v>
      </c>
      <c r="E153" s="32">
        <v>24244</v>
      </c>
      <c r="F153" s="49">
        <v>468248912.52</v>
      </c>
      <c r="G153" s="52">
        <v>126599970.79</v>
      </c>
      <c r="H153" s="53">
        <f t="shared" si="16"/>
        <v>0.2703689584854992</v>
      </c>
      <c r="I153" s="34">
        <f t="shared" si="17"/>
        <v>5221.9093709783865</v>
      </c>
      <c r="J153" s="54">
        <v>19314</v>
      </c>
      <c r="K153" s="32">
        <v>24322</v>
      </c>
      <c r="L153" s="49">
        <v>487563152</v>
      </c>
      <c r="M153" s="52">
        <v>133316111</v>
      </c>
      <c r="N153" s="53">
        <f t="shared" si="18"/>
        <v>0.2734335243611683</v>
      </c>
      <c r="O153" s="34">
        <f t="shared" si="19"/>
        <v>5481.297220623304</v>
      </c>
      <c r="P153" s="54">
        <v>20046</v>
      </c>
      <c r="Q153" s="114">
        <f t="shared" si="20"/>
        <v>732</v>
      </c>
      <c r="R153" s="48">
        <f t="shared" si="21"/>
        <v>0.037899968934451696</v>
      </c>
      <c r="S153" s="13">
        <f t="shared" si="22"/>
        <v>259.3878496449179</v>
      </c>
      <c r="T153" s="88">
        <f t="shared" si="23"/>
        <v>0.35435498585371294</v>
      </c>
    </row>
    <row r="154" spans="1:20" s="14" customFormat="1" ht="12">
      <c r="A154" s="15"/>
      <c r="B154" s="92">
        <v>1</v>
      </c>
      <c r="C154" s="113">
        <v>37011</v>
      </c>
      <c r="D154" s="105" t="s">
        <v>422</v>
      </c>
      <c r="E154" s="32">
        <v>6763</v>
      </c>
      <c r="F154" s="49">
        <v>103581033.87</v>
      </c>
      <c r="G154" s="52">
        <v>22910606.79</v>
      </c>
      <c r="H154" s="53">
        <f t="shared" si="16"/>
        <v>0.2211853457531047</v>
      </c>
      <c r="I154" s="34">
        <f t="shared" si="17"/>
        <v>3387.6396259056633</v>
      </c>
      <c r="J154" s="54">
        <v>15316</v>
      </c>
      <c r="K154" s="32">
        <v>6779</v>
      </c>
      <c r="L154" s="49">
        <v>108792508</v>
      </c>
      <c r="M154" s="52">
        <v>24119743</v>
      </c>
      <c r="N154" s="53">
        <f t="shared" si="18"/>
        <v>0.22170408094645636</v>
      </c>
      <c r="O154" s="34">
        <f t="shared" si="19"/>
        <v>3558.008998377342</v>
      </c>
      <c r="P154" s="54">
        <v>16048</v>
      </c>
      <c r="Q154" s="114">
        <f t="shared" si="20"/>
        <v>732</v>
      </c>
      <c r="R154" s="48">
        <f t="shared" si="21"/>
        <v>0.047793157482371375</v>
      </c>
      <c r="S154" s="13">
        <f t="shared" si="22"/>
        <v>170.36937247167862</v>
      </c>
      <c r="T154" s="88">
        <f t="shared" si="23"/>
        <v>0.2327450443602167</v>
      </c>
    </row>
    <row r="155" spans="1:20" s="14" customFormat="1" ht="12">
      <c r="A155" s="15"/>
      <c r="B155" s="92">
        <v>3</v>
      </c>
      <c r="C155" s="113">
        <v>85011</v>
      </c>
      <c r="D155" s="105" t="s">
        <v>171</v>
      </c>
      <c r="E155" s="32">
        <v>5512</v>
      </c>
      <c r="F155" s="49">
        <v>80103791.27</v>
      </c>
      <c r="G155" s="52">
        <v>13062919</v>
      </c>
      <c r="H155" s="53">
        <f t="shared" si="16"/>
        <v>0.16307491559256881</v>
      </c>
      <c r="I155" s="34">
        <f t="shared" si="17"/>
        <v>2369.9054789550073</v>
      </c>
      <c r="J155" s="54">
        <v>14533</v>
      </c>
      <c r="K155" s="32">
        <v>5527</v>
      </c>
      <c r="L155" s="49">
        <v>84361540</v>
      </c>
      <c r="M155" s="52">
        <v>14072706</v>
      </c>
      <c r="N155" s="53">
        <f t="shared" si="18"/>
        <v>0.1668142378624193</v>
      </c>
      <c r="O155" s="34">
        <f t="shared" si="19"/>
        <v>2546.174416500814</v>
      </c>
      <c r="P155" s="54">
        <v>15264</v>
      </c>
      <c r="Q155" s="114">
        <f t="shared" si="20"/>
        <v>731</v>
      </c>
      <c r="R155" s="48">
        <f t="shared" si="21"/>
        <v>0.050299318791715404</v>
      </c>
      <c r="S155" s="13">
        <f t="shared" si="22"/>
        <v>176.2689375458067</v>
      </c>
      <c r="T155" s="88">
        <f t="shared" si="23"/>
        <v>0.24113397749084364</v>
      </c>
    </row>
    <row r="156" spans="1:20" s="14" customFormat="1" ht="12">
      <c r="A156" s="15"/>
      <c r="B156" s="92">
        <v>1</v>
      </c>
      <c r="C156" s="113">
        <v>12034</v>
      </c>
      <c r="D156" s="105" t="s">
        <v>469</v>
      </c>
      <c r="E156" s="32">
        <v>8124</v>
      </c>
      <c r="F156" s="49">
        <v>143559955.6</v>
      </c>
      <c r="G156" s="52">
        <v>35335168.18</v>
      </c>
      <c r="H156" s="53">
        <f t="shared" si="16"/>
        <v>0.24613526823910498</v>
      </c>
      <c r="I156" s="34">
        <f t="shared" si="17"/>
        <v>4349.479096504185</v>
      </c>
      <c r="J156" s="54">
        <v>17671</v>
      </c>
      <c r="K156" s="32">
        <v>8122</v>
      </c>
      <c r="L156" s="49">
        <v>149443625</v>
      </c>
      <c r="M156" s="52">
        <v>37387862</v>
      </c>
      <c r="N156" s="53">
        <f t="shared" si="18"/>
        <v>0.2501803740373669</v>
      </c>
      <c r="O156" s="34">
        <f t="shared" si="19"/>
        <v>4603.282688992859</v>
      </c>
      <c r="P156" s="54">
        <v>18400</v>
      </c>
      <c r="Q156" s="114">
        <f t="shared" si="20"/>
        <v>729</v>
      </c>
      <c r="R156" s="48">
        <f t="shared" si="21"/>
        <v>0.04125403202987946</v>
      </c>
      <c r="S156" s="13">
        <f t="shared" si="22"/>
        <v>253.80359248867444</v>
      </c>
      <c r="T156" s="88">
        <f t="shared" si="23"/>
        <v>0.3481530761161515</v>
      </c>
    </row>
    <row r="157" spans="1:20" s="14" customFormat="1" ht="12">
      <c r="A157" s="15"/>
      <c r="B157" s="92">
        <v>3</v>
      </c>
      <c r="C157" s="113">
        <v>25121</v>
      </c>
      <c r="D157" s="105" t="s">
        <v>404</v>
      </c>
      <c r="E157" s="32">
        <v>31182</v>
      </c>
      <c r="F157" s="49">
        <v>533158376.22</v>
      </c>
      <c r="G157" s="52">
        <v>143109850.98</v>
      </c>
      <c r="H157" s="53">
        <f t="shared" si="16"/>
        <v>0.2684190239955037</v>
      </c>
      <c r="I157" s="34">
        <f t="shared" si="17"/>
        <v>4589.501987685203</v>
      </c>
      <c r="J157" s="54">
        <v>17098</v>
      </c>
      <c r="K157" s="32">
        <v>31353</v>
      </c>
      <c r="L157" s="49">
        <v>558928577</v>
      </c>
      <c r="M157" s="52">
        <v>150332006</v>
      </c>
      <c r="N157" s="53">
        <f t="shared" si="18"/>
        <v>0.26896460869274896</v>
      </c>
      <c r="O157" s="34">
        <f t="shared" si="19"/>
        <v>4794.8204637514755</v>
      </c>
      <c r="P157" s="54">
        <v>17827</v>
      </c>
      <c r="Q157" s="114">
        <f t="shared" si="20"/>
        <v>729</v>
      </c>
      <c r="R157" s="48">
        <f t="shared" si="21"/>
        <v>0.04263656568019651</v>
      </c>
      <c r="S157" s="13">
        <f t="shared" si="22"/>
        <v>205.31847606627252</v>
      </c>
      <c r="T157" s="88">
        <f t="shared" si="23"/>
        <v>0.2816440000909088</v>
      </c>
    </row>
    <row r="158" spans="1:20" s="14" customFormat="1" ht="12">
      <c r="A158" s="15"/>
      <c r="B158" s="92">
        <v>1</v>
      </c>
      <c r="C158" s="113">
        <v>46025</v>
      </c>
      <c r="D158" s="105" t="s">
        <v>498</v>
      </c>
      <c r="E158" s="32">
        <v>28889</v>
      </c>
      <c r="F158" s="49">
        <v>486191938.56</v>
      </c>
      <c r="G158" s="52">
        <v>117108338.25</v>
      </c>
      <c r="H158" s="53">
        <f t="shared" si="16"/>
        <v>0.24086853146280188</v>
      </c>
      <c r="I158" s="34">
        <f t="shared" si="17"/>
        <v>4053.7345789054657</v>
      </c>
      <c r="J158" s="54">
        <v>16830</v>
      </c>
      <c r="K158" s="32">
        <v>29012</v>
      </c>
      <c r="L158" s="49">
        <v>509434215</v>
      </c>
      <c r="M158" s="52">
        <v>124631591</v>
      </c>
      <c r="N158" s="53">
        <f t="shared" si="18"/>
        <v>0.24464707577601555</v>
      </c>
      <c r="O158" s="34">
        <f t="shared" si="19"/>
        <v>4295.863470288156</v>
      </c>
      <c r="P158" s="54">
        <v>17559</v>
      </c>
      <c r="Q158" s="114">
        <f t="shared" si="20"/>
        <v>729</v>
      </c>
      <c r="R158" s="48">
        <f t="shared" si="21"/>
        <v>0.04331550802139037</v>
      </c>
      <c r="S158" s="13">
        <f t="shared" si="22"/>
        <v>242.12889138269065</v>
      </c>
      <c r="T158" s="88">
        <f t="shared" si="23"/>
        <v>0.3321383969584234</v>
      </c>
    </row>
    <row r="159" spans="1:20" s="14" customFormat="1" ht="12">
      <c r="A159" s="15"/>
      <c r="B159" s="92">
        <v>3</v>
      </c>
      <c r="C159" s="113">
        <v>92087</v>
      </c>
      <c r="D159" s="105" t="s">
        <v>363</v>
      </c>
      <c r="E159" s="32">
        <v>12789</v>
      </c>
      <c r="F159" s="49">
        <v>197683437.59</v>
      </c>
      <c r="G159" s="52">
        <v>44925220.39</v>
      </c>
      <c r="H159" s="53">
        <f t="shared" si="16"/>
        <v>0.22725839320528177</v>
      </c>
      <c r="I159" s="34">
        <f t="shared" si="17"/>
        <v>3512.8016568926423</v>
      </c>
      <c r="J159" s="54">
        <v>15457</v>
      </c>
      <c r="K159" s="32">
        <v>12887</v>
      </c>
      <c r="L159" s="49">
        <v>208579720</v>
      </c>
      <c r="M159" s="52">
        <v>47945860</v>
      </c>
      <c r="N159" s="53">
        <f t="shared" si="18"/>
        <v>0.2298682729078359</v>
      </c>
      <c r="O159" s="34">
        <f t="shared" si="19"/>
        <v>3720.4826569411034</v>
      </c>
      <c r="P159" s="54">
        <v>16185</v>
      </c>
      <c r="Q159" s="114">
        <f t="shared" si="20"/>
        <v>728</v>
      </c>
      <c r="R159" s="48">
        <f t="shared" si="21"/>
        <v>0.04709840201850295</v>
      </c>
      <c r="S159" s="13">
        <f t="shared" si="22"/>
        <v>207.6810000484611</v>
      </c>
      <c r="T159" s="88">
        <f t="shared" si="23"/>
        <v>0.28527609896766637</v>
      </c>
    </row>
    <row r="160" spans="1:20" s="14" customFormat="1" ht="12">
      <c r="A160" s="15"/>
      <c r="B160" s="92">
        <v>1</v>
      </c>
      <c r="C160" s="113">
        <v>23086</v>
      </c>
      <c r="D160" s="105" t="s">
        <v>501</v>
      </c>
      <c r="E160" s="32">
        <v>15142</v>
      </c>
      <c r="F160" s="49">
        <v>295740002.4</v>
      </c>
      <c r="G160" s="52">
        <v>77783791.98</v>
      </c>
      <c r="H160" s="53">
        <f t="shared" si="16"/>
        <v>0.2630141047838174</v>
      </c>
      <c r="I160" s="34">
        <f t="shared" si="17"/>
        <v>5136.956279223353</v>
      </c>
      <c r="J160" s="54">
        <v>19531</v>
      </c>
      <c r="K160" s="32">
        <v>15318</v>
      </c>
      <c r="L160" s="49">
        <v>310308043</v>
      </c>
      <c r="M160" s="52">
        <v>82341887</v>
      </c>
      <c r="N160" s="53">
        <f t="shared" si="18"/>
        <v>0.2653553101747994</v>
      </c>
      <c r="O160" s="34">
        <f t="shared" si="19"/>
        <v>5375.498563781172</v>
      </c>
      <c r="P160" s="54">
        <v>20258</v>
      </c>
      <c r="Q160" s="114">
        <f t="shared" si="20"/>
        <v>727</v>
      </c>
      <c r="R160" s="48">
        <f t="shared" si="21"/>
        <v>0.0372228764528186</v>
      </c>
      <c r="S160" s="13">
        <f t="shared" si="22"/>
        <v>238.54228455781958</v>
      </c>
      <c r="T160" s="88">
        <f t="shared" si="23"/>
        <v>0.32811868577416725</v>
      </c>
    </row>
    <row r="161" spans="1:20" s="14" customFormat="1" ht="12">
      <c r="A161" s="15"/>
      <c r="B161" s="92">
        <v>3</v>
      </c>
      <c r="C161" s="113">
        <v>25122</v>
      </c>
      <c r="D161" s="105" t="s">
        <v>433</v>
      </c>
      <c r="E161" s="32">
        <v>6201</v>
      </c>
      <c r="F161" s="49">
        <v>107020776.08</v>
      </c>
      <c r="G161" s="52">
        <v>26817639.81</v>
      </c>
      <c r="H161" s="53">
        <f t="shared" si="16"/>
        <v>0.2505834922179346</v>
      </c>
      <c r="I161" s="34">
        <f t="shared" si="17"/>
        <v>4324.728238993711</v>
      </c>
      <c r="J161" s="54">
        <v>17259</v>
      </c>
      <c r="K161" s="32">
        <v>6168</v>
      </c>
      <c r="L161" s="49">
        <v>110935931</v>
      </c>
      <c r="M161" s="52">
        <v>28373034</v>
      </c>
      <c r="N161" s="53">
        <f t="shared" si="18"/>
        <v>0.25576054344376487</v>
      </c>
      <c r="O161" s="34">
        <f t="shared" si="19"/>
        <v>4600.037937743191</v>
      </c>
      <c r="P161" s="54">
        <v>17986</v>
      </c>
      <c r="Q161" s="114">
        <f t="shared" si="20"/>
        <v>727</v>
      </c>
      <c r="R161" s="48">
        <f t="shared" si="21"/>
        <v>0.04212295034474767</v>
      </c>
      <c r="S161" s="13">
        <f t="shared" si="22"/>
        <v>275.30969874948005</v>
      </c>
      <c r="T161" s="88">
        <f t="shared" si="23"/>
        <v>0.37869284559763416</v>
      </c>
    </row>
    <row r="162" spans="1:20" s="14" customFormat="1" ht="12">
      <c r="A162" s="15"/>
      <c r="B162" s="92">
        <v>1</v>
      </c>
      <c r="C162" s="113">
        <v>44021</v>
      </c>
      <c r="D162" s="105" t="s">
        <v>188</v>
      </c>
      <c r="E162" s="32">
        <v>248242</v>
      </c>
      <c r="F162" s="49">
        <v>4086577619.78</v>
      </c>
      <c r="G162" s="52">
        <v>1005396624.19</v>
      </c>
      <c r="H162" s="53">
        <f t="shared" si="16"/>
        <v>0.2460241105720452</v>
      </c>
      <c r="I162" s="34">
        <f t="shared" si="17"/>
        <v>4050.066564843983</v>
      </c>
      <c r="J162" s="54">
        <v>16462</v>
      </c>
      <c r="K162" s="32">
        <v>248813</v>
      </c>
      <c r="L162" s="49">
        <v>4276729607</v>
      </c>
      <c r="M162" s="52">
        <v>1061115048</v>
      </c>
      <c r="N162" s="53">
        <f t="shared" si="18"/>
        <v>0.24811366289400302</v>
      </c>
      <c r="O162" s="34">
        <f t="shared" si="19"/>
        <v>4264.709030476703</v>
      </c>
      <c r="P162" s="54">
        <v>17189</v>
      </c>
      <c r="Q162" s="114">
        <f t="shared" si="20"/>
        <v>727</v>
      </c>
      <c r="R162" s="48">
        <f t="shared" si="21"/>
        <v>0.04416231320617179</v>
      </c>
      <c r="S162" s="13">
        <f t="shared" si="22"/>
        <v>214.64246563272036</v>
      </c>
      <c r="T162" s="88">
        <f t="shared" si="23"/>
        <v>0.2952441067850349</v>
      </c>
    </row>
    <row r="163" spans="1:20" s="14" customFormat="1" ht="12">
      <c r="A163" s="15"/>
      <c r="B163" s="92">
        <v>3</v>
      </c>
      <c r="C163" s="113">
        <v>63023</v>
      </c>
      <c r="D163" s="105" t="s">
        <v>157</v>
      </c>
      <c r="E163" s="32">
        <v>18949</v>
      </c>
      <c r="F163" s="49">
        <v>301014346.25</v>
      </c>
      <c r="G163" s="52">
        <v>60956877.22</v>
      </c>
      <c r="H163" s="53">
        <f t="shared" si="16"/>
        <v>0.2025048904791195</v>
      </c>
      <c r="I163" s="34">
        <f t="shared" si="17"/>
        <v>3216.891509842208</v>
      </c>
      <c r="J163" s="54">
        <v>15886</v>
      </c>
      <c r="K163" s="32">
        <v>18892</v>
      </c>
      <c r="L163" s="49">
        <v>313850648</v>
      </c>
      <c r="M163" s="52">
        <v>64041992</v>
      </c>
      <c r="N163" s="53">
        <f t="shared" si="18"/>
        <v>0.2040524447156789</v>
      </c>
      <c r="O163" s="34">
        <f t="shared" si="19"/>
        <v>3389.90006351895</v>
      </c>
      <c r="P163" s="54">
        <v>16613</v>
      </c>
      <c r="Q163" s="114">
        <f t="shared" si="20"/>
        <v>727</v>
      </c>
      <c r="R163" s="48">
        <f t="shared" si="21"/>
        <v>0.045763565403499934</v>
      </c>
      <c r="S163" s="13">
        <f t="shared" si="22"/>
        <v>173.00855367674194</v>
      </c>
      <c r="T163" s="88">
        <f t="shared" si="23"/>
        <v>0.23797600230638505</v>
      </c>
    </row>
    <row r="164" spans="1:20" s="14" customFormat="1" ht="12">
      <c r="A164" s="15"/>
      <c r="B164" s="92">
        <v>1</v>
      </c>
      <c r="C164" s="113">
        <v>38008</v>
      </c>
      <c r="D164" s="105" t="s">
        <v>116</v>
      </c>
      <c r="E164" s="32">
        <v>10748</v>
      </c>
      <c r="F164" s="49">
        <v>173454261.38</v>
      </c>
      <c r="G164" s="52">
        <v>32575169.39</v>
      </c>
      <c r="H164" s="53">
        <f t="shared" si="16"/>
        <v>0.18780264682361994</v>
      </c>
      <c r="I164" s="34">
        <f t="shared" si="17"/>
        <v>3030.8121873836994</v>
      </c>
      <c r="J164" s="54">
        <v>16138</v>
      </c>
      <c r="K164" s="32">
        <v>10794</v>
      </c>
      <c r="L164" s="49">
        <v>182023184</v>
      </c>
      <c r="M164" s="52">
        <v>34624865</v>
      </c>
      <c r="N164" s="53">
        <f t="shared" si="18"/>
        <v>0.19022227959708693</v>
      </c>
      <c r="O164" s="34">
        <f t="shared" si="19"/>
        <v>3207.7881230313137</v>
      </c>
      <c r="P164" s="54">
        <v>16863</v>
      </c>
      <c r="Q164" s="114">
        <f t="shared" si="20"/>
        <v>725</v>
      </c>
      <c r="R164" s="48">
        <f t="shared" si="21"/>
        <v>0.044925021687941505</v>
      </c>
      <c r="S164" s="13">
        <f t="shared" si="22"/>
        <v>176.97593564761428</v>
      </c>
      <c r="T164" s="88">
        <f t="shared" si="23"/>
        <v>0.24410473882429556</v>
      </c>
    </row>
    <row r="165" spans="1:20" s="14" customFormat="1" ht="12">
      <c r="A165" s="15"/>
      <c r="B165" s="92">
        <v>3</v>
      </c>
      <c r="C165" s="113">
        <v>63089</v>
      </c>
      <c r="D165" s="105" t="s">
        <v>505</v>
      </c>
      <c r="E165" s="32">
        <v>5496</v>
      </c>
      <c r="F165" s="49">
        <v>92195781.03</v>
      </c>
      <c r="G165" s="52">
        <v>21771052.5</v>
      </c>
      <c r="H165" s="53">
        <f t="shared" si="16"/>
        <v>0.23613935753649962</v>
      </c>
      <c r="I165" s="34">
        <f t="shared" si="17"/>
        <v>3961.2540938864627</v>
      </c>
      <c r="J165" s="54">
        <v>16775</v>
      </c>
      <c r="K165" s="32">
        <v>5553</v>
      </c>
      <c r="L165" s="49">
        <v>97176420</v>
      </c>
      <c r="M165" s="52">
        <v>23188801</v>
      </c>
      <c r="N165" s="53">
        <f t="shared" si="18"/>
        <v>0.238625800374206</v>
      </c>
      <c r="O165" s="34">
        <f t="shared" si="19"/>
        <v>4175.905096344319</v>
      </c>
      <c r="P165" s="54">
        <v>17500</v>
      </c>
      <c r="Q165" s="114">
        <f t="shared" si="20"/>
        <v>725</v>
      </c>
      <c r="R165" s="48">
        <f t="shared" si="21"/>
        <v>0.043219076005961254</v>
      </c>
      <c r="S165" s="13">
        <f t="shared" si="22"/>
        <v>214.65100245785607</v>
      </c>
      <c r="T165" s="88">
        <f t="shared" si="23"/>
        <v>0.2960703482177325</v>
      </c>
    </row>
    <row r="166" spans="1:20" s="14" customFormat="1" ht="12">
      <c r="A166" s="15"/>
      <c r="B166" s="92">
        <v>1</v>
      </c>
      <c r="C166" s="113">
        <v>24033</v>
      </c>
      <c r="D166" s="105" t="s">
        <v>201</v>
      </c>
      <c r="E166" s="32">
        <v>14186</v>
      </c>
      <c r="F166" s="49">
        <v>273934539.11</v>
      </c>
      <c r="G166" s="52">
        <v>71093156.84</v>
      </c>
      <c r="H166" s="53">
        <f t="shared" si="16"/>
        <v>0.2595260790077009</v>
      </c>
      <c r="I166" s="34">
        <f t="shared" si="17"/>
        <v>5011.501257577894</v>
      </c>
      <c r="J166" s="54">
        <v>19310</v>
      </c>
      <c r="K166" s="32">
        <v>14275</v>
      </c>
      <c r="L166" s="49">
        <v>285948801</v>
      </c>
      <c r="M166" s="52">
        <v>75882784</v>
      </c>
      <c r="N166" s="53">
        <f t="shared" si="18"/>
        <v>0.26537192579450614</v>
      </c>
      <c r="O166" s="34">
        <f t="shared" si="19"/>
        <v>5315.781716287215</v>
      </c>
      <c r="P166" s="54">
        <v>20031</v>
      </c>
      <c r="Q166" s="114">
        <f t="shared" si="20"/>
        <v>721</v>
      </c>
      <c r="R166" s="48">
        <f t="shared" si="21"/>
        <v>0.037338166752977735</v>
      </c>
      <c r="S166" s="13">
        <f t="shared" si="22"/>
        <v>304.28045870932146</v>
      </c>
      <c r="T166" s="88">
        <f t="shared" si="23"/>
        <v>0.4220256015385873</v>
      </c>
    </row>
    <row r="167" spans="1:20" s="14" customFormat="1" ht="12">
      <c r="A167" s="15"/>
      <c r="B167" s="92">
        <v>3</v>
      </c>
      <c r="C167" s="113">
        <v>81013</v>
      </c>
      <c r="D167" s="105" t="s">
        <v>349</v>
      </c>
      <c r="E167" s="32">
        <v>1719</v>
      </c>
      <c r="F167" s="49">
        <v>27068804.13</v>
      </c>
      <c r="G167" s="52">
        <v>2254705.69</v>
      </c>
      <c r="H167" s="53">
        <f t="shared" si="16"/>
        <v>0.08329535649863229</v>
      </c>
      <c r="I167" s="34">
        <f t="shared" si="17"/>
        <v>1311.6379813845258</v>
      </c>
      <c r="J167" s="54">
        <v>15747</v>
      </c>
      <c r="K167" s="32">
        <v>1747</v>
      </c>
      <c r="L167" s="49">
        <v>28763487</v>
      </c>
      <c r="M167" s="52">
        <v>2400413</v>
      </c>
      <c r="N167" s="53">
        <f t="shared" si="18"/>
        <v>0.08345347697238516</v>
      </c>
      <c r="O167" s="34">
        <f t="shared" si="19"/>
        <v>1374.0200343445908</v>
      </c>
      <c r="P167" s="54">
        <v>16465</v>
      </c>
      <c r="Q167" s="114">
        <f t="shared" si="20"/>
        <v>718</v>
      </c>
      <c r="R167" s="48">
        <f t="shared" si="21"/>
        <v>0.04559598653711818</v>
      </c>
      <c r="S167" s="13">
        <f t="shared" si="22"/>
        <v>62.38205296006504</v>
      </c>
      <c r="T167" s="88">
        <f t="shared" si="23"/>
        <v>0.08688308211708223</v>
      </c>
    </row>
    <row r="168" spans="1:20" s="14" customFormat="1" ht="12">
      <c r="A168" s="15"/>
      <c r="B168" s="92">
        <v>1</v>
      </c>
      <c r="C168" s="113">
        <v>13004</v>
      </c>
      <c r="D168" s="105" t="s">
        <v>41</v>
      </c>
      <c r="E168" s="32">
        <v>17167</v>
      </c>
      <c r="F168" s="49">
        <v>298620026.1</v>
      </c>
      <c r="G168" s="52">
        <v>71209437.41</v>
      </c>
      <c r="H168" s="53">
        <f t="shared" si="16"/>
        <v>0.23846169441480733</v>
      </c>
      <c r="I168" s="34">
        <f t="shared" si="17"/>
        <v>4148.042023067513</v>
      </c>
      <c r="J168" s="54">
        <v>17395</v>
      </c>
      <c r="K168" s="32">
        <v>17340</v>
      </c>
      <c r="L168" s="49">
        <v>314064530</v>
      </c>
      <c r="M168" s="52">
        <v>75926620</v>
      </c>
      <c r="N168" s="53">
        <f t="shared" si="18"/>
        <v>0.24175483936374476</v>
      </c>
      <c r="O168" s="34">
        <f t="shared" si="19"/>
        <v>4378.697808535178</v>
      </c>
      <c r="P168" s="54">
        <v>18112</v>
      </c>
      <c r="Q168" s="114">
        <f t="shared" si="20"/>
        <v>717</v>
      </c>
      <c r="R168" s="48">
        <f t="shared" si="21"/>
        <v>0.041218741017533776</v>
      </c>
      <c r="S168" s="13">
        <f t="shared" si="22"/>
        <v>230.65578546766574</v>
      </c>
      <c r="T168" s="88">
        <f t="shared" si="23"/>
        <v>0.321695656161319</v>
      </c>
    </row>
    <row r="169" spans="1:20" s="14" customFormat="1" ht="12">
      <c r="A169" s="15"/>
      <c r="B169" s="92">
        <v>1</v>
      </c>
      <c r="C169" s="113">
        <v>24038</v>
      </c>
      <c r="D169" s="105" t="s">
        <v>224</v>
      </c>
      <c r="E169" s="32">
        <v>20642</v>
      </c>
      <c r="F169" s="49">
        <v>444094708.28</v>
      </c>
      <c r="G169" s="52">
        <v>125640887.23</v>
      </c>
      <c r="H169" s="53">
        <f t="shared" si="16"/>
        <v>0.2829146235869668</v>
      </c>
      <c r="I169" s="34">
        <f t="shared" si="17"/>
        <v>6086.6624953977325</v>
      </c>
      <c r="J169" s="54">
        <v>21514</v>
      </c>
      <c r="K169" s="32">
        <v>20800</v>
      </c>
      <c r="L169" s="49">
        <v>462393934</v>
      </c>
      <c r="M169" s="52">
        <v>133288136</v>
      </c>
      <c r="N169" s="53">
        <f t="shared" si="18"/>
        <v>0.2882566707719829</v>
      </c>
      <c r="O169" s="34">
        <f t="shared" si="19"/>
        <v>6408.083461538462</v>
      </c>
      <c r="P169" s="54">
        <v>22230</v>
      </c>
      <c r="Q169" s="114">
        <f t="shared" si="20"/>
        <v>716</v>
      </c>
      <c r="R169" s="48">
        <f t="shared" si="21"/>
        <v>0.033280654457562515</v>
      </c>
      <c r="S169" s="13">
        <f t="shared" si="22"/>
        <v>321.42096614072943</v>
      </c>
      <c r="T169" s="88">
        <f t="shared" si="23"/>
        <v>0.4489119638837003</v>
      </c>
    </row>
    <row r="170" spans="1:20" s="14" customFormat="1" ht="12">
      <c r="A170" s="15"/>
      <c r="B170" s="92">
        <v>3</v>
      </c>
      <c r="C170" s="113">
        <v>55050</v>
      </c>
      <c r="D170" s="105" t="s">
        <v>139</v>
      </c>
      <c r="E170" s="32">
        <v>10750</v>
      </c>
      <c r="F170" s="49">
        <v>168271459.14</v>
      </c>
      <c r="G170" s="52">
        <v>37963471.92</v>
      </c>
      <c r="H170" s="53">
        <f t="shared" si="16"/>
        <v>0.22560850255903953</v>
      </c>
      <c r="I170" s="34">
        <f t="shared" si="17"/>
        <v>3531.48576</v>
      </c>
      <c r="J170" s="54">
        <v>15653</v>
      </c>
      <c r="K170" s="32">
        <v>10719</v>
      </c>
      <c r="L170" s="49">
        <v>175455351</v>
      </c>
      <c r="M170" s="52">
        <v>39796328</v>
      </c>
      <c r="N170" s="53">
        <f t="shared" si="18"/>
        <v>0.22681740837872766</v>
      </c>
      <c r="O170" s="34">
        <f t="shared" si="19"/>
        <v>3712.6903629069875</v>
      </c>
      <c r="P170" s="54">
        <v>16369</v>
      </c>
      <c r="Q170" s="114">
        <f t="shared" si="20"/>
        <v>716</v>
      </c>
      <c r="R170" s="48">
        <f t="shared" si="21"/>
        <v>0.04574203028173513</v>
      </c>
      <c r="S170" s="13">
        <f t="shared" si="22"/>
        <v>181.20460290698747</v>
      </c>
      <c r="T170" s="88">
        <f t="shared" si="23"/>
        <v>0.253079054339368</v>
      </c>
    </row>
    <row r="171" spans="1:20" s="14" customFormat="1" ht="12">
      <c r="A171" s="15"/>
      <c r="B171" s="92">
        <v>3</v>
      </c>
      <c r="C171" s="113">
        <v>25023</v>
      </c>
      <c r="D171" s="105" t="s">
        <v>109</v>
      </c>
      <c r="E171" s="32">
        <v>9946</v>
      </c>
      <c r="F171" s="49">
        <v>176365118.84</v>
      </c>
      <c r="G171" s="52">
        <v>47337778.63</v>
      </c>
      <c r="H171" s="53">
        <f t="shared" si="16"/>
        <v>0.2684078288345966</v>
      </c>
      <c r="I171" s="34">
        <f t="shared" si="17"/>
        <v>4759.479049869295</v>
      </c>
      <c r="J171" s="54">
        <v>17732</v>
      </c>
      <c r="K171" s="32">
        <v>10066</v>
      </c>
      <c r="L171" s="49">
        <v>185676471</v>
      </c>
      <c r="M171" s="52">
        <v>50232777</v>
      </c>
      <c r="N171" s="53">
        <f t="shared" si="18"/>
        <v>0.270539270428077</v>
      </c>
      <c r="O171" s="34">
        <f t="shared" si="19"/>
        <v>4990.341446453407</v>
      </c>
      <c r="P171" s="54">
        <v>18446</v>
      </c>
      <c r="Q171" s="114">
        <f t="shared" si="20"/>
        <v>714</v>
      </c>
      <c r="R171" s="48">
        <f t="shared" si="21"/>
        <v>0.04026618542747575</v>
      </c>
      <c r="S171" s="13">
        <f t="shared" si="22"/>
        <v>230.8623965841125</v>
      </c>
      <c r="T171" s="88">
        <f t="shared" si="23"/>
        <v>0.323336689893715</v>
      </c>
    </row>
    <row r="172" spans="1:20" s="14" customFormat="1" ht="12">
      <c r="A172" s="15"/>
      <c r="B172" s="92">
        <v>1</v>
      </c>
      <c r="C172" s="113">
        <v>13010</v>
      </c>
      <c r="D172" s="105" t="s">
        <v>200</v>
      </c>
      <c r="E172" s="32">
        <v>11047</v>
      </c>
      <c r="F172" s="49">
        <v>195719899.01</v>
      </c>
      <c r="G172" s="52">
        <v>47464575.68</v>
      </c>
      <c r="H172" s="53">
        <f t="shared" si="16"/>
        <v>0.24251277422524561</v>
      </c>
      <c r="I172" s="34">
        <f t="shared" si="17"/>
        <v>4296.603211731692</v>
      </c>
      <c r="J172" s="54">
        <v>17717</v>
      </c>
      <c r="K172" s="32">
        <v>11026</v>
      </c>
      <c r="L172" s="49">
        <v>203211500</v>
      </c>
      <c r="M172" s="52">
        <v>50137629</v>
      </c>
      <c r="N172" s="53">
        <f t="shared" si="18"/>
        <v>0.24672633684609385</v>
      </c>
      <c r="O172" s="34">
        <f t="shared" si="19"/>
        <v>4547.218302194812</v>
      </c>
      <c r="P172" s="54">
        <v>18430</v>
      </c>
      <c r="Q172" s="114">
        <f t="shared" si="20"/>
        <v>713</v>
      </c>
      <c r="R172" s="48">
        <f t="shared" si="21"/>
        <v>0.04024383360614099</v>
      </c>
      <c r="S172" s="13">
        <f t="shared" si="22"/>
        <v>250.6150904631204</v>
      </c>
      <c r="T172" s="88">
        <f t="shared" si="23"/>
        <v>0.3514938155162979</v>
      </c>
    </row>
    <row r="173" spans="1:20" s="14" customFormat="1" ht="12">
      <c r="A173" s="15"/>
      <c r="B173" s="92">
        <v>1</v>
      </c>
      <c r="C173" s="113">
        <v>24001</v>
      </c>
      <c r="D173" s="105" t="s">
        <v>4</v>
      </c>
      <c r="E173" s="32">
        <v>28755</v>
      </c>
      <c r="F173" s="49">
        <v>520760910</v>
      </c>
      <c r="G173" s="52">
        <v>126837931.42</v>
      </c>
      <c r="H173" s="53">
        <f t="shared" si="16"/>
        <v>0.24356269640131015</v>
      </c>
      <c r="I173" s="34">
        <f t="shared" si="17"/>
        <v>4410.987008172492</v>
      </c>
      <c r="J173" s="54">
        <v>18110</v>
      </c>
      <c r="K173" s="32">
        <v>28969</v>
      </c>
      <c r="L173" s="49">
        <v>545279973</v>
      </c>
      <c r="M173" s="52">
        <v>134356754</v>
      </c>
      <c r="N173" s="53">
        <f t="shared" si="18"/>
        <v>0.2463995757276785</v>
      </c>
      <c r="O173" s="34">
        <f t="shared" si="19"/>
        <v>4637.9493251406675</v>
      </c>
      <c r="P173" s="54">
        <v>18823</v>
      </c>
      <c r="Q173" s="114">
        <f t="shared" si="20"/>
        <v>713</v>
      </c>
      <c r="R173" s="48">
        <f t="shared" si="21"/>
        <v>0.039370513528437324</v>
      </c>
      <c r="S173" s="13">
        <f t="shared" si="22"/>
        <v>226.9623169681754</v>
      </c>
      <c r="T173" s="88">
        <f t="shared" si="23"/>
        <v>0.3183202201517187</v>
      </c>
    </row>
    <row r="174" spans="1:20" s="14" customFormat="1" ht="12">
      <c r="A174" s="15"/>
      <c r="B174" s="92">
        <v>1</v>
      </c>
      <c r="C174" s="113">
        <v>45059</v>
      </c>
      <c r="D174" s="105" t="s">
        <v>79</v>
      </c>
      <c r="E174" s="32">
        <v>14330</v>
      </c>
      <c r="F174" s="49">
        <v>249830117.48</v>
      </c>
      <c r="G174" s="52">
        <v>57528320.59</v>
      </c>
      <c r="H174" s="53">
        <f t="shared" si="16"/>
        <v>0.23026975758679455</v>
      </c>
      <c r="I174" s="34">
        <f t="shared" si="17"/>
        <v>4014.537375436148</v>
      </c>
      <c r="J174" s="54">
        <v>17434</v>
      </c>
      <c r="K174" s="32">
        <v>14422</v>
      </c>
      <c r="L174" s="49">
        <v>261711477</v>
      </c>
      <c r="M174" s="52">
        <v>61011098</v>
      </c>
      <c r="N174" s="53">
        <f t="shared" si="18"/>
        <v>0.23312350952037156</v>
      </c>
      <c r="O174" s="34">
        <f t="shared" si="19"/>
        <v>4230.418665927056</v>
      </c>
      <c r="P174" s="54">
        <v>18147</v>
      </c>
      <c r="Q174" s="114">
        <f t="shared" si="20"/>
        <v>713</v>
      </c>
      <c r="R174" s="48">
        <f t="shared" si="21"/>
        <v>0.040897097625329816</v>
      </c>
      <c r="S174" s="13">
        <f t="shared" si="22"/>
        <v>215.8812904909082</v>
      </c>
      <c r="T174" s="88">
        <f t="shared" si="23"/>
        <v>0.30277880854264827</v>
      </c>
    </row>
    <row r="175" spans="1:20" s="14" customFormat="1" ht="12">
      <c r="A175" s="15"/>
      <c r="B175" s="92">
        <v>1</v>
      </c>
      <c r="C175" s="113">
        <v>36019</v>
      </c>
      <c r="D175" s="105" t="s">
        <v>492</v>
      </c>
      <c r="E175" s="32">
        <v>10951</v>
      </c>
      <c r="F175" s="49">
        <v>161542784.38</v>
      </c>
      <c r="G175" s="52">
        <v>32853548.79</v>
      </c>
      <c r="H175" s="53">
        <f t="shared" si="16"/>
        <v>0.2033736691867215</v>
      </c>
      <c r="I175" s="34">
        <f t="shared" si="17"/>
        <v>3000.050113231668</v>
      </c>
      <c r="J175" s="54">
        <v>14751</v>
      </c>
      <c r="K175" s="32">
        <v>10949</v>
      </c>
      <c r="L175" s="49">
        <v>169279542</v>
      </c>
      <c r="M175" s="52">
        <v>35484429</v>
      </c>
      <c r="N175" s="53">
        <f t="shared" si="18"/>
        <v>0.20962030367497095</v>
      </c>
      <c r="O175" s="34">
        <f t="shared" si="19"/>
        <v>3240.8830943465155</v>
      </c>
      <c r="P175" s="54">
        <v>15461</v>
      </c>
      <c r="Q175" s="114">
        <f t="shared" si="20"/>
        <v>710</v>
      </c>
      <c r="R175" s="48">
        <f t="shared" si="21"/>
        <v>0.04813233001152464</v>
      </c>
      <c r="S175" s="13">
        <f t="shared" si="22"/>
        <v>240.83298111484737</v>
      </c>
      <c r="T175" s="88">
        <f t="shared" si="23"/>
        <v>0.3392013818518977</v>
      </c>
    </row>
    <row r="176" spans="1:20" s="14" customFormat="1" ht="12">
      <c r="A176" s="15"/>
      <c r="B176" s="92">
        <v>1</v>
      </c>
      <c r="C176" s="113">
        <v>23039</v>
      </c>
      <c r="D176" s="105" t="s">
        <v>268</v>
      </c>
      <c r="E176" s="32">
        <v>9161</v>
      </c>
      <c r="F176" s="49">
        <v>177613489.36</v>
      </c>
      <c r="G176" s="52">
        <v>46054954.02</v>
      </c>
      <c r="H176" s="53">
        <f t="shared" si="16"/>
        <v>0.259298740123575</v>
      </c>
      <c r="I176" s="34">
        <f t="shared" si="17"/>
        <v>5027.284578102827</v>
      </c>
      <c r="J176" s="54">
        <v>19388</v>
      </c>
      <c r="K176" s="32">
        <v>9244</v>
      </c>
      <c r="L176" s="49">
        <v>185764023</v>
      </c>
      <c r="M176" s="52">
        <v>48649032</v>
      </c>
      <c r="N176" s="53">
        <f t="shared" si="18"/>
        <v>0.26188618880201575</v>
      </c>
      <c r="O176" s="34">
        <f t="shared" si="19"/>
        <v>5262.768498485504</v>
      </c>
      <c r="P176" s="54">
        <v>20096</v>
      </c>
      <c r="Q176" s="114">
        <f t="shared" si="20"/>
        <v>708</v>
      </c>
      <c r="R176" s="48">
        <f t="shared" si="21"/>
        <v>0.03651743346399835</v>
      </c>
      <c r="S176" s="13">
        <f t="shared" si="22"/>
        <v>235.48392038267684</v>
      </c>
      <c r="T176" s="88">
        <f t="shared" si="23"/>
        <v>0.33260440732016505</v>
      </c>
    </row>
    <row r="177" spans="1:20" s="14" customFormat="1" ht="12">
      <c r="A177" s="15"/>
      <c r="B177" s="92">
        <v>1</v>
      </c>
      <c r="C177" s="113">
        <v>71057</v>
      </c>
      <c r="D177" s="105" t="s">
        <v>503</v>
      </c>
      <c r="E177" s="32">
        <v>18107</v>
      </c>
      <c r="F177" s="49">
        <v>311331165.67</v>
      </c>
      <c r="G177" s="52">
        <v>71529282.73</v>
      </c>
      <c r="H177" s="53">
        <f t="shared" si="16"/>
        <v>0.22975304311749664</v>
      </c>
      <c r="I177" s="34">
        <f t="shared" si="17"/>
        <v>3950.366307505385</v>
      </c>
      <c r="J177" s="54">
        <v>17194</v>
      </c>
      <c r="K177" s="32">
        <v>18242</v>
      </c>
      <c r="L177" s="49">
        <v>326453283</v>
      </c>
      <c r="M177" s="52">
        <v>77256959</v>
      </c>
      <c r="N177" s="53">
        <f t="shared" si="18"/>
        <v>0.23665548188100163</v>
      </c>
      <c r="O177" s="34">
        <f t="shared" si="19"/>
        <v>4235.114515952198</v>
      </c>
      <c r="P177" s="54">
        <v>17896</v>
      </c>
      <c r="Q177" s="114">
        <f t="shared" si="20"/>
        <v>702</v>
      </c>
      <c r="R177" s="48">
        <f t="shared" si="21"/>
        <v>0.04082819588228452</v>
      </c>
      <c r="S177" s="13">
        <f t="shared" si="22"/>
        <v>284.74820844681335</v>
      </c>
      <c r="T177" s="88">
        <f t="shared" si="23"/>
        <v>0.40562422855671415</v>
      </c>
    </row>
    <row r="178" spans="1:20" s="14" customFormat="1" ht="12">
      <c r="A178" s="15"/>
      <c r="B178" s="92">
        <v>3</v>
      </c>
      <c r="C178" s="113">
        <v>52075</v>
      </c>
      <c r="D178" s="105" t="s">
        <v>310</v>
      </c>
      <c r="E178" s="32">
        <v>9136</v>
      </c>
      <c r="F178" s="49">
        <v>163712831.59</v>
      </c>
      <c r="G178" s="52">
        <v>41201214.42</v>
      </c>
      <c r="H178" s="53">
        <f t="shared" si="16"/>
        <v>0.25166759391947796</v>
      </c>
      <c r="I178" s="34">
        <f t="shared" si="17"/>
        <v>4509.7651510507885</v>
      </c>
      <c r="J178" s="54">
        <v>17920</v>
      </c>
      <c r="K178" s="32">
        <v>9165</v>
      </c>
      <c r="L178" s="49">
        <v>170614849</v>
      </c>
      <c r="M178" s="52">
        <v>43067826</v>
      </c>
      <c r="N178" s="53">
        <f t="shared" si="18"/>
        <v>0.25242718469363706</v>
      </c>
      <c r="O178" s="34">
        <f t="shared" si="19"/>
        <v>4699.162684124386</v>
      </c>
      <c r="P178" s="54">
        <v>18616</v>
      </c>
      <c r="Q178" s="114">
        <f t="shared" si="20"/>
        <v>696</v>
      </c>
      <c r="R178" s="48">
        <f t="shared" si="21"/>
        <v>0.038839285714285715</v>
      </c>
      <c r="S178" s="13">
        <f t="shared" si="22"/>
        <v>189.39753307359751</v>
      </c>
      <c r="T178" s="88">
        <f t="shared" si="23"/>
        <v>0.2721228923471229</v>
      </c>
    </row>
    <row r="179" spans="1:20" s="14" customFormat="1" ht="12">
      <c r="A179" s="15"/>
      <c r="B179" s="92">
        <v>1</v>
      </c>
      <c r="C179" s="113">
        <v>34022</v>
      </c>
      <c r="D179" s="105" t="s">
        <v>287</v>
      </c>
      <c r="E179" s="32">
        <v>75219</v>
      </c>
      <c r="F179" s="49">
        <v>1260078475.96</v>
      </c>
      <c r="G179" s="52">
        <v>292085207.68</v>
      </c>
      <c r="H179" s="53">
        <f t="shared" si="16"/>
        <v>0.23179921985213878</v>
      </c>
      <c r="I179" s="34">
        <f t="shared" si="17"/>
        <v>3883.1306941065423</v>
      </c>
      <c r="J179" s="54">
        <v>16752</v>
      </c>
      <c r="K179" s="32">
        <v>75120</v>
      </c>
      <c r="L179" s="49">
        <v>1310484605</v>
      </c>
      <c r="M179" s="52">
        <v>309086692</v>
      </c>
      <c r="N179" s="53">
        <f t="shared" si="18"/>
        <v>0.2358567897865538</v>
      </c>
      <c r="O179" s="34">
        <f t="shared" si="19"/>
        <v>4114.572577209798</v>
      </c>
      <c r="P179" s="54">
        <v>17445</v>
      </c>
      <c r="Q179" s="114">
        <f t="shared" si="20"/>
        <v>693</v>
      </c>
      <c r="R179" s="48">
        <f t="shared" si="21"/>
        <v>0.04136819484240688</v>
      </c>
      <c r="S179" s="13">
        <f t="shared" si="22"/>
        <v>231.44188310325535</v>
      </c>
      <c r="T179" s="88">
        <f t="shared" si="23"/>
        <v>0.33397097128896874</v>
      </c>
    </row>
    <row r="180" spans="1:20" s="14" customFormat="1" ht="12">
      <c r="A180" s="15"/>
      <c r="B180" s="92">
        <v>1</v>
      </c>
      <c r="C180" s="113">
        <v>11050</v>
      </c>
      <c r="D180" s="105" t="s">
        <v>561</v>
      </c>
      <c r="E180" s="32">
        <v>9041</v>
      </c>
      <c r="F180" s="49">
        <v>165061379.22</v>
      </c>
      <c r="G180" s="52">
        <v>40343475.88</v>
      </c>
      <c r="H180" s="53">
        <f t="shared" si="16"/>
        <v>0.24441499320218757</v>
      </c>
      <c r="I180" s="34">
        <f t="shared" si="17"/>
        <v>4462.280265457362</v>
      </c>
      <c r="J180" s="54">
        <v>18257</v>
      </c>
      <c r="K180" s="32">
        <v>9137</v>
      </c>
      <c r="L180" s="49">
        <v>173130022</v>
      </c>
      <c r="M180" s="52">
        <v>43218544</v>
      </c>
      <c r="N180" s="53">
        <f t="shared" si="18"/>
        <v>0.2496305580091707</v>
      </c>
      <c r="O180" s="34">
        <f t="shared" si="19"/>
        <v>4730.058443690489</v>
      </c>
      <c r="P180" s="54">
        <v>18948</v>
      </c>
      <c r="Q180" s="114">
        <f t="shared" si="20"/>
        <v>691</v>
      </c>
      <c r="R180" s="48">
        <f t="shared" si="21"/>
        <v>0.03784849646710851</v>
      </c>
      <c r="S180" s="13">
        <f t="shared" si="22"/>
        <v>267.7781782331276</v>
      </c>
      <c r="T180" s="88">
        <f t="shared" si="23"/>
        <v>0.38752268919410654</v>
      </c>
    </row>
    <row r="181" spans="1:20" s="14" customFormat="1" ht="12">
      <c r="A181" s="15"/>
      <c r="B181" s="92">
        <v>3</v>
      </c>
      <c r="C181" s="113">
        <v>62006</v>
      </c>
      <c r="D181" s="105" t="s">
        <v>32</v>
      </c>
      <c r="E181" s="32">
        <v>8998</v>
      </c>
      <c r="F181" s="49">
        <v>153810253.09</v>
      </c>
      <c r="G181" s="52">
        <v>36806875.66</v>
      </c>
      <c r="H181" s="53">
        <f t="shared" si="16"/>
        <v>0.23930053374571167</v>
      </c>
      <c r="I181" s="34">
        <f t="shared" si="17"/>
        <v>4090.561864858857</v>
      </c>
      <c r="J181" s="54">
        <v>17094</v>
      </c>
      <c r="K181" s="32">
        <v>9062</v>
      </c>
      <c r="L181" s="49">
        <v>161162839</v>
      </c>
      <c r="M181" s="52">
        <v>38683538</v>
      </c>
      <c r="N181" s="53">
        <f t="shared" si="18"/>
        <v>0.24002765302490112</v>
      </c>
      <c r="O181" s="34">
        <f t="shared" si="19"/>
        <v>4268.763849039947</v>
      </c>
      <c r="P181" s="54">
        <v>17784</v>
      </c>
      <c r="Q181" s="114">
        <f t="shared" si="20"/>
        <v>690</v>
      </c>
      <c r="R181" s="48">
        <f t="shared" si="21"/>
        <v>0.040365040365040364</v>
      </c>
      <c r="S181" s="13">
        <f t="shared" si="22"/>
        <v>178.20198418108976</v>
      </c>
      <c r="T181" s="88">
        <f t="shared" si="23"/>
        <v>0.2582637451899851</v>
      </c>
    </row>
    <row r="182" spans="1:20" s="14" customFormat="1" ht="12">
      <c r="A182" s="15"/>
      <c r="B182" s="92">
        <v>3</v>
      </c>
      <c r="C182" s="113">
        <v>84035</v>
      </c>
      <c r="D182" s="105" t="s">
        <v>314</v>
      </c>
      <c r="E182" s="32">
        <v>4908</v>
      </c>
      <c r="F182" s="49">
        <v>75228475.06</v>
      </c>
      <c r="G182" s="52">
        <v>14949684.73</v>
      </c>
      <c r="H182" s="53">
        <f t="shared" si="16"/>
        <v>0.1987237507882032</v>
      </c>
      <c r="I182" s="34">
        <f t="shared" si="17"/>
        <v>3045.983033822331</v>
      </c>
      <c r="J182" s="54">
        <v>15328</v>
      </c>
      <c r="K182" s="32">
        <v>4919</v>
      </c>
      <c r="L182" s="49">
        <v>78789371</v>
      </c>
      <c r="M182" s="52">
        <v>15883740</v>
      </c>
      <c r="N182" s="53">
        <f t="shared" si="18"/>
        <v>0.2015974972055558</v>
      </c>
      <c r="O182" s="34">
        <f t="shared" si="19"/>
        <v>3229.0587517788167</v>
      </c>
      <c r="P182" s="54">
        <v>16017</v>
      </c>
      <c r="Q182" s="114">
        <f t="shared" si="20"/>
        <v>689</v>
      </c>
      <c r="R182" s="48">
        <f t="shared" si="21"/>
        <v>0.04495041753653445</v>
      </c>
      <c r="S182" s="13">
        <f t="shared" si="22"/>
        <v>183.07571795648573</v>
      </c>
      <c r="T182" s="88">
        <f t="shared" si="23"/>
        <v>0.2657122176436658</v>
      </c>
    </row>
    <row r="183" spans="1:20" s="14" customFormat="1" ht="12">
      <c r="A183" s="15"/>
      <c r="B183" s="92">
        <v>3</v>
      </c>
      <c r="C183" s="113">
        <v>25068</v>
      </c>
      <c r="D183" s="105" t="s">
        <v>373</v>
      </c>
      <c r="E183" s="32">
        <v>6912</v>
      </c>
      <c r="F183" s="49">
        <v>130922134.73</v>
      </c>
      <c r="G183" s="52">
        <v>35428757.68</v>
      </c>
      <c r="H183" s="53">
        <f t="shared" si="16"/>
        <v>0.2706093797894797</v>
      </c>
      <c r="I183" s="34">
        <f t="shared" si="17"/>
        <v>5125.688321759259</v>
      </c>
      <c r="J183" s="54">
        <v>18941</v>
      </c>
      <c r="K183" s="32">
        <v>7066</v>
      </c>
      <c r="L183" s="49">
        <v>138689779</v>
      </c>
      <c r="M183" s="52">
        <v>38342975</v>
      </c>
      <c r="N183" s="53">
        <f t="shared" si="18"/>
        <v>0.2764657588790303</v>
      </c>
      <c r="O183" s="34">
        <f t="shared" si="19"/>
        <v>5426.404613642797</v>
      </c>
      <c r="P183" s="54">
        <v>19628</v>
      </c>
      <c r="Q183" s="114">
        <f t="shared" si="20"/>
        <v>687</v>
      </c>
      <c r="R183" s="48">
        <f t="shared" si="21"/>
        <v>0.03627052425954279</v>
      </c>
      <c r="S183" s="13">
        <f t="shared" si="22"/>
        <v>300.71629188353745</v>
      </c>
      <c r="T183" s="88">
        <f t="shared" si="23"/>
        <v>0.4377238600924854</v>
      </c>
    </row>
    <row r="184" spans="1:20" s="14" customFormat="1" ht="12">
      <c r="A184" s="15"/>
      <c r="B184" s="92">
        <v>1</v>
      </c>
      <c r="C184" s="113">
        <v>35006</v>
      </c>
      <c r="D184" s="105" t="s">
        <v>253</v>
      </c>
      <c r="E184" s="32">
        <v>13898</v>
      </c>
      <c r="F184" s="49">
        <v>211778572.42</v>
      </c>
      <c r="G184" s="52">
        <v>44590791.25</v>
      </c>
      <c r="H184" s="53">
        <f t="shared" si="16"/>
        <v>0.21055383809825381</v>
      </c>
      <c r="I184" s="34">
        <f t="shared" si="17"/>
        <v>3208.432238451576</v>
      </c>
      <c r="J184" s="54">
        <v>15238</v>
      </c>
      <c r="K184" s="32">
        <v>13869</v>
      </c>
      <c r="L184" s="49">
        <v>220859413</v>
      </c>
      <c r="M184" s="52">
        <v>47195801</v>
      </c>
      <c r="N184" s="53">
        <f t="shared" si="18"/>
        <v>0.21369159846494748</v>
      </c>
      <c r="O184" s="34">
        <f t="shared" si="19"/>
        <v>3402.9707260797463</v>
      </c>
      <c r="P184" s="54">
        <v>15925</v>
      </c>
      <c r="Q184" s="114">
        <f t="shared" si="20"/>
        <v>687</v>
      </c>
      <c r="R184" s="48">
        <f t="shared" si="21"/>
        <v>0.04508465677910487</v>
      </c>
      <c r="S184" s="13">
        <f t="shared" si="22"/>
        <v>194.53848762817051</v>
      </c>
      <c r="T184" s="88">
        <f t="shared" si="23"/>
        <v>0.2831710154704083</v>
      </c>
    </row>
    <row r="185" spans="1:20" s="14" customFormat="1" ht="12">
      <c r="A185" s="15"/>
      <c r="B185" s="92">
        <v>1</v>
      </c>
      <c r="C185" s="113">
        <v>24054</v>
      </c>
      <c r="D185" s="105" t="s">
        <v>284</v>
      </c>
      <c r="E185" s="32">
        <v>7856</v>
      </c>
      <c r="F185" s="49">
        <v>134718138.04</v>
      </c>
      <c r="G185" s="52">
        <v>31145047.17</v>
      </c>
      <c r="H185" s="53">
        <f t="shared" si="16"/>
        <v>0.23118674013110643</v>
      </c>
      <c r="I185" s="34">
        <f t="shared" si="17"/>
        <v>3964.491747708758</v>
      </c>
      <c r="J185" s="54">
        <v>17148</v>
      </c>
      <c r="K185" s="32">
        <v>7889</v>
      </c>
      <c r="L185" s="49">
        <v>140694890</v>
      </c>
      <c r="M185" s="52">
        <v>32811880</v>
      </c>
      <c r="N185" s="53">
        <f t="shared" si="18"/>
        <v>0.23321301861069724</v>
      </c>
      <c r="O185" s="34">
        <f t="shared" si="19"/>
        <v>4159.193814171631</v>
      </c>
      <c r="P185" s="54">
        <v>17834</v>
      </c>
      <c r="Q185" s="114">
        <f t="shared" si="20"/>
        <v>686</v>
      </c>
      <c r="R185" s="48">
        <f t="shared" si="21"/>
        <v>0.04000466526708654</v>
      </c>
      <c r="S185" s="13">
        <f t="shared" si="22"/>
        <v>194.70206646287306</v>
      </c>
      <c r="T185" s="88">
        <f t="shared" si="23"/>
        <v>0.28382225431905694</v>
      </c>
    </row>
    <row r="186" spans="1:20" s="14" customFormat="1" ht="12">
      <c r="A186" s="15"/>
      <c r="B186" s="92">
        <v>3</v>
      </c>
      <c r="C186" s="113">
        <v>83040</v>
      </c>
      <c r="D186" s="105" t="s">
        <v>380</v>
      </c>
      <c r="E186" s="32">
        <v>5306</v>
      </c>
      <c r="F186" s="49">
        <v>82107343.65</v>
      </c>
      <c r="G186" s="52">
        <v>16462438.13</v>
      </c>
      <c r="H186" s="53">
        <f t="shared" si="16"/>
        <v>0.20049897363839514</v>
      </c>
      <c r="I186" s="34">
        <f t="shared" si="17"/>
        <v>3102.608015454203</v>
      </c>
      <c r="J186" s="54">
        <v>15474</v>
      </c>
      <c r="K186" s="32">
        <v>5341</v>
      </c>
      <c r="L186" s="49">
        <v>86303312</v>
      </c>
      <c r="M186" s="52">
        <v>17183208</v>
      </c>
      <c r="N186" s="53">
        <f t="shared" si="18"/>
        <v>0.1991025327046545</v>
      </c>
      <c r="O186" s="34">
        <f t="shared" si="19"/>
        <v>3217.226736566186</v>
      </c>
      <c r="P186" s="54">
        <v>16159</v>
      </c>
      <c r="Q186" s="114">
        <f t="shared" si="20"/>
        <v>685</v>
      </c>
      <c r="R186" s="48">
        <f t="shared" si="21"/>
        <v>0.044267804058420575</v>
      </c>
      <c r="S186" s="13">
        <f t="shared" si="22"/>
        <v>114.61872111198318</v>
      </c>
      <c r="T186" s="88">
        <f t="shared" si="23"/>
        <v>0.16732660016347908</v>
      </c>
    </row>
    <row r="187" spans="1:20" s="14" customFormat="1" ht="12">
      <c r="A187" s="15"/>
      <c r="B187" s="92">
        <v>1</v>
      </c>
      <c r="C187" s="113">
        <v>33011</v>
      </c>
      <c r="D187" s="105" t="s">
        <v>254</v>
      </c>
      <c r="E187" s="32">
        <v>35087</v>
      </c>
      <c r="F187" s="49">
        <v>551244629.03</v>
      </c>
      <c r="G187" s="52">
        <v>117209666.26</v>
      </c>
      <c r="H187" s="53">
        <f t="shared" si="16"/>
        <v>0.21262731659852815</v>
      </c>
      <c r="I187" s="34">
        <f t="shared" si="17"/>
        <v>3340.5439695613763</v>
      </c>
      <c r="J187" s="54">
        <v>15711</v>
      </c>
      <c r="K187" s="32">
        <v>34978</v>
      </c>
      <c r="L187" s="49">
        <v>573457296</v>
      </c>
      <c r="M187" s="52">
        <v>123437698</v>
      </c>
      <c r="N187" s="53">
        <f t="shared" si="18"/>
        <v>0.21525177002892296</v>
      </c>
      <c r="O187" s="34">
        <f t="shared" si="19"/>
        <v>3529.009606038081</v>
      </c>
      <c r="P187" s="54">
        <v>16395</v>
      </c>
      <c r="Q187" s="114">
        <f t="shared" si="20"/>
        <v>684</v>
      </c>
      <c r="R187" s="48">
        <f t="shared" si="21"/>
        <v>0.04353637578766469</v>
      </c>
      <c r="S187" s="13">
        <f t="shared" si="22"/>
        <v>188.46563647670473</v>
      </c>
      <c r="T187" s="88">
        <f t="shared" si="23"/>
        <v>0.2755345562524923</v>
      </c>
    </row>
    <row r="188" spans="1:20" s="14" customFormat="1" ht="12">
      <c r="A188" s="15"/>
      <c r="B188" s="92">
        <v>1</v>
      </c>
      <c r="C188" s="113">
        <v>12025</v>
      </c>
      <c r="D188" s="105" t="s">
        <v>350</v>
      </c>
      <c r="E188" s="32">
        <v>82325</v>
      </c>
      <c r="F188" s="49">
        <v>1386785682.16</v>
      </c>
      <c r="G188" s="52">
        <v>344554093.16</v>
      </c>
      <c r="H188" s="53">
        <f t="shared" si="16"/>
        <v>0.2484551849593203</v>
      </c>
      <c r="I188" s="34">
        <f t="shared" si="17"/>
        <v>4185.291140722746</v>
      </c>
      <c r="J188" s="54">
        <v>16845</v>
      </c>
      <c r="K188" s="32">
        <v>82602</v>
      </c>
      <c r="L188" s="49">
        <v>1447829133</v>
      </c>
      <c r="M188" s="52">
        <v>363704368</v>
      </c>
      <c r="N188" s="53">
        <f t="shared" si="18"/>
        <v>0.2512066926339436</v>
      </c>
      <c r="O188" s="34">
        <f t="shared" si="19"/>
        <v>4403.09396866904</v>
      </c>
      <c r="P188" s="54">
        <v>17528</v>
      </c>
      <c r="Q188" s="114">
        <f t="shared" si="20"/>
        <v>683</v>
      </c>
      <c r="R188" s="48">
        <f t="shared" si="21"/>
        <v>0.040546156129415256</v>
      </c>
      <c r="S188" s="13">
        <f t="shared" si="22"/>
        <v>217.8028279462942</v>
      </c>
      <c r="T188" s="88">
        <f t="shared" si="23"/>
        <v>0.3188914025567997</v>
      </c>
    </row>
    <row r="189" spans="1:20" s="14" customFormat="1" ht="12">
      <c r="A189" s="15"/>
      <c r="B189" s="92">
        <v>1</v>
      </c>
      <c r="C189" s="113">
        <v>41063</v>
      </c>
      <c r="D189" s="105" t="s">
        <v>478</v>
      </c>
      <c r="E189" s="32">
        <v>9985</v>
      </c>
      <c r="F189" s="49">
        <v>177549748.41</v>
      </c>
      <c r="G189" s="52">
        <v>43573460.2</v>
      </c>
      <c r="H189" s="53">
        <f t="shared" si="16"/>
        <v>0.24541549954427222</v>
      </c>
      <c r="I189" s="34">
        <f t="shared" si="17"/>
        <v>4363.891857786681</v>
      </c>
      <c r="J189" s="54">
        <v>17782</v>
      </c>
      <c r="K189" s="32">
        <v>10026</v>
      </c>
      <c r="L189" s="49">
        <v>185116993</v>
      </c>
      <c r="M189" s="52">
        <v>45870692</v>
      </c>
      <c r="N189" s="53">
        <f t="shared" si="18"/>
        <v>0.24779298354311535</v>
      </c>
      <c r="O189" s="34">
        <f t="shared" si="19"/>
        <v>4575.173748254539</v>
      </c>
      <c r="P189" s="54">
        <v>18464</v>
      </c>
      <c r="Q189" s="114">
        <f t="shared" si="20"/>
        <v>682</v>
      </c>
      <c r="R189" s="48">
        <f t="shared" si="21"/>
        <v>0.03835339106962096</v>
      </c>
      <c r="S189" s="13">
        <f t="shared" si="22"/>
        <v>211.28189046785792</v>
      </c>
      <c r="T189" s="88">
        <f t="shared" si="23"/>
        <v>0.30979749335463036</v>
      </c>
    </row>
    <row r="190" spans="1:20" s="14" customFormat="1" ht="12">
      <c r="A190" s="15"/>
      <c r="B190" s="92">
        <v>3</v>
      </c>
      <c r="C190" s="113">
        <v>62032</v>
      </c>
      <c r="D190" s="105" t="s">
        <v>151</v>
      </c>
      <c r="E190" s="32">
        <v>13228</v>
      </c>
      <c r="F190" s="49">
        <v>246319068.28</v>
      </c>
      <c r="G190" s="52">
        <v>64293862.22</v>
      </c>
      <c r="H190" s="53">
        <f t="shared" si="16"/>
        <v>0.26101861568798557</v>
      </c>
      <c r="I190" s="34">
        <f t="shared" si="17"/>
        <v>4860.437119745993</v>
      </c>
      <c r="J190" s="54">
        <v>18621</v>
      </c>
      <c r="K190" s="32">
        <v>13237</v>
      </c>
      <c r="L190" s="49">
        <v>255484301</v>
      </c>
      <c r="M190" s="52">
        <v>66258586</v>
      </c>
      <c r="N190" s="53">
        <f t="shared" si="18"/>
        <v>0.25934503897364714</v>
      </c>
      <c r="O190" s="34">
        <f t="shared" si="19"/>
        <v>5005.5591146030065</v>
      </c>
      <c r="P190" s="54">
        <v>19301</v>
      </c>
      <c r="Q190" s="114">
        <f t="shared" si="20"/>
        <v>680</v>
      </c>
      <c r="R190" s="48">
        <f t="shared" si="21"/>
        <v>0.03651790988668707</v>
      </c>
      <c r="S190" s="13">
        <f t="shared" si="22"/>
        <v>145.1219948570133</v>
      </c>
      <c r="T190" s="88">
        <f t="shared" si="23"/>
        <v>0.2134146983191372</v>
      </c>
    </row>
    <row r="191" spans="1:20" s="14" customFormat="1" ht="12">
      <c r="A191" s="15"/>
      <c r="B191" s="92">
        <v>3</v>
      </c>
      <c r="C191" s="113">
        <v>63086</v>
      </c>
      <c r="D191" s="105" t="s">
        <v>515</v>
      </c>
      <c r="E191" s="32">
        <v>2542</v>
      </c>
      <c r="F191" s="49">
        <v>37882945.38</v>
      </c>
      <c r="G191" s="52">
        <v>7656859.87</v>
      </c>
      <c r="H191" s="53">
        <f t="shared" si="16"/>
        <v>0.20211891639350665</v>
      </c>
      <c r="I191" s="34">
        <f t="shared" si="17"/>
        <v>3012.1399960660897</v>
      </c>
      <c r="J191" s="54">
        <v>14903</v>
      </c>
      <c r="K191" s="32">
        <v>2511</v>
      </c>
      <c r="L191" s="49">
        <v>39129116</v>
      </c>
      <c r="M191" s="52">
        <v>7865407</v>
      </c>
      <c r="N191" s="53">
        <f t="shared" si="18"/>
        <v>0.2010116200938452</v>
      </c>
      <c r="O191" s="34">
        <f t="shared" si="19"/>
        <v>3132.3803265631223</v>
      </c>
      <c r="P191" s="54">
        <v>15583</v>
      </c>
      <c r="Q191" s="114">
        <f t="shared" si="20"/>
        <v>680</v>
      </c>
      <c r="R191" s="48">
        <f t="shared" si="21"/>
        <v>0.04562839696705361</v>
      </c>
      <c r="S191" s="13">
        <f t="shared" si="22"/>
        <v>120.24033049703257</v>
      </c>
      <c r="T191" s="88">
        <f t="shared" si="23"/>
        <v>0.17682401543681261</v>
      </c>
    </row>
    <row r="192" spans="1:20" s="14" customFormat="1" ht="12">
      <c r="A192" s="15"/>
      <c r="B192" s="92">
        <v>1</v>
      </c>
      <c r="C192" s="113">
        <v>71037</v>
      </c>
      <c r="D192" s="105" t="s">
        <v>337</v>
      </c>
      <c r="E192" s="32">
        <v>14358</v>
      </c>
      <c r="F192" s="49">
        <v>245509399.33</v>
      </c>
      <c r="G192" s="52">
        <v>55835985.93</v>
      </c>
      <c r="H192" s="53">
        <f t="shared" si="16"/>
        <v>0.22742911710255292</v>
      </c>
      <c r="I192" s="34">
        <f t="shared" si="17"/>
        <v>3888.8414772252404</v>
      </c>
      <c r="J192" s="54">
        <v>17099</v>
      </c>
      <c r="K192" s="32">
        <v>14423</v>
      </c>
      <c r="L192" s="49">
        <v>256426241</v>
      </c>
      <c r="M192" s="52">
        <v>59654210</v>
      </c>
      <c r="N192" s="53">
        <f t="shared" si="18"/>
        <v>0.23263691643789294</v>
      </c>
      <c r="O192" s="34">
        <f t="shared" si="19"/>
        <v>4136.047285585523</v>
      </c>
      <c r="P192" s="54">
        <v>17779</v>
      </c>
      <c r="Q192" s="114">
        <f t="shared" si="20"/>
        <v>680</v>
      </c>
      <c r="R192" s="48">
        <f t="shared" si="21"/>
        <v>0.03976840750921107</v>
      </c>
      <c r="S192" s="13">
        <f t="shared" si="22"/>
        <v>247.20580836028284</v>
      </c>
      <c r="T192" s="88">
        <f t="shared" si="23"/>
        <v>0.3635379534710042</v>
      </c>
    </row>
    <row r="193" spans="1:20" s="14" customFormat="1" ht="12">
      <c r="A193" s="15"/>
      <c r="B193" s="92">
        <v>1</v>
      </c>
      <c r="C193" s="113">
        <v>11004</v>
      </c>
      <c r="D193" s="105" t="s">
        <v>67</v>
      </c>
      <c r="E193" s="32">
        <v>12724</v>
      </c>
      <c r="F193" s="49">
        <v>246504398.24</v>
      </c>
      <c r="G193" s="52">
        <v>66623543.02</v>
      </c>
      <c r="H193" s="53">
        <f t="shared" si="16"/>
        <v>0.2702732425696292</v>
      </c>
      <c r="I193" s="34">
        <f t="shared" si="17"/>
        <v>5236.053365293933</v>
      </c>
      <c r="J193" s="54">
        <v>19373</v>
      </c>
      <c r="K193" s="32">
        <v>12774</v>
      </c>
      <c r="L193" s="49">
        <v>256124932</v>
      </c>
      <c r="M193" s="52">
        <v>69111287</v>
      </c>
      <c r="N193" s="53">
        <f t="shared" si="18"/>
        <v>0.2698342814982182</v>
      </c>
      <c r="O193" s="34">
        <f t="shared" si="19"/>
        <v>5410.308987004853</v>
      </c>
      <c r="P193" s="54">
        <v>20050</v>
      </c>
      <c r="Q193" s="114">
        <f t="shared" si="20"/>
        <v>677</v>
      </c>
      <c r="R193" s="48">
        <f t="shared" si="21"/>
        <v>0.03494554276570485</v>
      </c>
      <c r="S193" s="13">
        <f t="shared" si="22"/>
        <v>174.25562171092042</v>
      </c>
      <c r="T193" s="88">
        <f t="shared" si="23"/>
        <v>0.2573938282288337</v>
      </c>
    </row>
    <row r="194" spans="1:20" s="14" customFormat="1" ht="12">
      <c r="A194" s="15"/>
      <c r="B194" s="92">
        <v>1</v>
      </c>
      <c r="C194" s="113">
        <v>24134</v>
      </c>
      <c r="D194" s="105" t="s">
        <v>463</v>
      </c>
      <c r="E194" s="32">
        <v>22592</v>
      </c>
      <c r="F194" s="49">
        <v>395395169.25</v>
      </c>
      <c r="G194" s="52">
        <v>89842697.69</v>
      </c>
      <c r="H194" s="53">
        <f t="shared" si="16"/>
        <v>0.2272225476614115</v>
      </c>
      <c r="I194" s="34">
        <f t="shared" si="17"/>
        <v>3976.748304266997</v>
      </c>
      <c r="J194" s="54">
        <v>17502</v>
      </c>
      <c r="K194" s="32">
        <v>22620</v>
      </c>
      <c r="L194" s="49">
        <v>411217089</v>
      </c>
      <c r="M194" s="52">
        <v>94944002</v>
      </c>
      <c r="N194" s="53">
        <f t="shared" si="18"/>
        <v>0.23088535116788397</v>
      </c>
      <c r="O194" s="34">
        <f t="shared" si="19"/>
        <v>4197.347568523431</v>
      </c>
      <c r="P194" s="54">
        <v>18179</v>
      </c>
      <c r="Q194" s="114">
        <f t="shared" si="20"/>
        <v>677</v>
      </c>
      <c r="R194" s="48">
        <f t="shared" si="21"/>
        <v>0.038681293566449546</v>
      </c>
      <c r="S194" s="13">
        <f t="shared" si="22"/>
        <v>220.5992642564338</v>
      </c>
      <c r="T194" s="88">
        <f t="shared" si="23"/>
        <v>0.3258482485323985</v>
      </c>
    </row>
    <row r="195" spans="1:20" s="14" customFormat="1" ht="12">
      <c r="A195" s="15"/>
      <c r="B195" s="92">
        <v>3</v>
      </c>
      <c r="C195" s="113">
        <v>53083</v>
      </c>
      <c r="D195" s="105" t="s">
        <v>242</v>
      </c>
      <c r="E195" s="32">
        <v>5058</v>
      </c>
      <c r="F195" s="49">
        <v>80485051.4</v>
      </c>
      <c r="G195" s="52">
        <v>18465611.31</v>
      </c>
      <c r="H195" s="53">
        <f aca="true" t="shared" si="24" ref="H195:H258">G195/F195</f>
        <v>0.22942908016829566</v>
      </c>
      <c r="I195" s="34">
        <f aca="true" t="shared" si="25" ref="I195:I258">G195/E195</f>
        <v>3650.7732918149463</v>
      </c>
      <c r="J195" s="54">
        <v>15912</v>
      </c>
      <c r="K195" s="32">
        <v>5139</v>
      </c>
      <c r="L195" s="49">
        <v>85250711</v>
      </c>
      <c r="M195" s="52">
        <v>19487555</v>
      </c>
      <c r="N195" s="53">
        <f aca="true" t="shared" si="26" ref="N195:N258">M195/L195</f>
        <v>0.22859111403774685</v>
      </c>
      <c r="O195" s="34">
        <f aca="true" t="shared" si="27" ref="O195:O258">M195/K195</f>
        <v>3792.090873710839</v>
      </c>
      <c r="P195" s="54">
        <v>16589</v>
      </c>
      <c r="Q195" s="114">
        <f aca="true" t="shared" si="28" ref="Q195:Q258">P195-J195</f>
        <v>677</v>
      </c>
      <c r="R195" s="48">
        <f aca="true" t="shared" si="29" ref="R195:R258">Q195/J195</f>
        <v>0.0425465057817999</v>
      </c>
      <c r="S195" s="13">
        <f aca="true" t="shared" si="30" ref="S195:S258">O195-I195</f>
        <v>141.31758189589254</v>
      </c>
      <c r="T195" s="88">
        <f aca="true" t="shared" si="31" ref="T195:T258">S195/Q195</f>
        <v>0.20874088906335678</v>
      </c>
    </row>
    <row r="196" spans="1:20" s="14" customFormat="1" ht="12">
      <c r="A196" s="15"/>
      <c r="B196" s="92">
        <v>1</v>
      </c>
      <c r="C196" s="113">
        <v>71053</v>
      </c>
      <c r="D196" s="105" t="s">
        <v>483</v>
      </c>
      <c r="E196" s="32">
        <v>39747</v>
      </c>
      <c r="F196" s="49">
        <v>657264930.37</v>
      </c>
      <c r="G196" s="52">
        <v>146828749.21</v>
      </c>
      <c r="H196" s="53">
        <f t="shared" si="24"/>
        <v>0.22339355475324751</v>
      </c>
      <c r="I196" s="34">
        <f t="shared" si="25"/>
        <v>3694.083810350467</v>
      </c>
      <c r="J196" s="54">
        <v>16536</v>
      </c>
      <c r="K196" s="32">
        <v>39769</v>
      </c>
      <c r="L196" s="49">
        <v>684512068</v>
      </c>
      <c r="M196" s="52">
        <v>155611617</v>
      </c>
      <c r="N196" s="53">
        <f t="shared" si="26"/>
        <v>0.22733217466079794</v>
      </c>
      <c r="O196" s="34">
        <f t="shared" si="27"/>
        <v>3912.8873494430336</v>
      </c>
      <c r="P196" s="54">
        <v>17212</v>
      </c>
      <c r="Q196" s="114">
        <f t="shared" si="28"/>
        <v>676</v>
      </c>
      <c r="R196" s="48">
        <f t="shared" si="29"/>
        <v>0.040880503144654086</v>
      </c>
      <c r="S196" s="13">
        <f t="shared" si="30"/>
        <v>218.80353909256655</v>
      </c>
      <c r="T196" s="88">
        <f t="shared" si="31"/>
        <v>0.3236738743972878</v>
      </c>
    </row>
    <row r="197" spans="1:20" s="14" customFormat="1" ht="12">
      <c r="A197" s="15"/>
      <c r="B197" s="92">
        <v>1</v>
      </c>
      <c r="C197" s="113">
        <v>45065</v>
      </c>
      <c r="D197" s="105" t="s">
        <v>585</v>
      </c>
      <c r="E197" s="32">
        <v>8045</v>
      </c>
      <c r="F197" s="49">
        <v>148369029.61</v>
      </c>
      <c r="G197" s="52">
        <v>37622511.61</v>
      </c>
      <c r="H197" s="53">
        <f t="shared" si="24"/>
        <v>0.2535738874136591</v>
      </c>
      <c r="I197" s="34">
        <f t="shared" si="25"/>
        <v>4676.508590428838</v>
      </c>
      <c r="J197" s="54">
        <v>18442</v>
      </c>
      <c r="K197" s="32">
        <v>8070</v>
      </c>
      <c r="L197" s="49">
        <v>154271446</v>
      </c>
      <c r="M197" s="52">
        <v>39573291</v>
      </c>
      <c r="N197" s="53">
        <f t="shared" si="26"/>
        <v>0.2565172754004004</v>
      </c>
      <c r="O197" s="34">
        <f t="shared" si="27"/>
        <v>4903.753531598513</v>
      </c>
      <c r="P197" s="54">
        <v>19117</v>
      </c>
      <c r="Q197" s="114">
        <f t="shared" si="28"/>
        <v>675</v>
      </c>
      <c r="R197" s="48">
        <f t="shared" si="29"/>
        <v>0.03660123630842642</v>
      </c>
      <c r="S197" s="13">
        <f t="shared" si="30"/>
        <v>227.24494116967526</v>
      </c>
      <c r="T197" s="88">
        <f t="shared" si="31"/>
        <v>0.3366591721032226</v>
      </c>
    </row>
    <row r="198" spans="1:20" s="14" customFormat="1" ht="12">
      <c r="A198" s="15"/>
      <c r="B198" s="92">
        <v>3</v>
      </c>
      <c r="C198" s="113">
        <v>63067</v>
      </c>
      <c r="D198" s="105" t="s">
        <v>460</v>
      </c>
      <c r="E198" s="32">
        <v>9451</v>
      </c>
      <c r="F198" s="49">
        <v>146277594.97</v>
      </c>
      <c r="G198" s="52">
        <v>21833176.31</v>
      </c>
      <c r="H198" s="53">
        <f t="shared" si="24"/>
        <v>0.1492585129970024</v>
      </c>
      <c r="I198" s="34">
        <f t="shared" si="25"/>
        <v>2310.144567770606</v>
      </c>
      <c r="J198" s="54">
        <v>15477</v>
      </c>
      <c r="K198" s="32">
        <v>9479</v>
      </c>
      <c r="L198" s="49">
        <v>153100560</v>
      </c>
      <c r="M198" s="52">
        <v>22923133</v>
      </c>
      <c r="N198" s="53">
        <f t="shared" si="26"/>
        <v>0.14972599055156952</v>
      </c>
      <c r="O198" s="34">
        <f t="shared" si="27"/>
        <v>2418.3070999050533</v>
      </c>
      <c r="P198" s="54">
        <v>16152</v>
      </c>
      <c r="Q198" s="114">
        <f t="shared" si="28"/>
        <v>675</v>
      </c>
      <c r="R198" s="48">
        <f t="shared" si="29"/>
        <v>0.04361310331459585</v>
      </c>
      <c r="S198" s="13">
        <f t="shared" si="30"/>
        <v>108.16253213444725</v>
      </c>
      <c r="T198" s="88">
        <f t="shared" si="31"/>
        <v>0.16024078834732924</v>
      </c>
    </row>
    <row r="199" spans="1:20" s="14" customFormat="1" ht="12">
      <c r="A199" s="15"/>
      <c r="B199" s="92">
        <v>3</v>
      </c>
      <c r="C199" s="113">
        <v>85045</v>
      </c>
      <c r="D199" s="105" t="s">
        <v>529</v>
      </c>
      <c r="E199" s="32">
        <v>11508</v>
      </c>
      <c r="F199" s="49">
        <v>172993376.91</v>
      </c>
      <c r="G199" s="52">
        <v>26673428.03</v>
      </c>
      <c r="H199" s="53">
        <f t="shared" si="24"/>
        <v>0.15418756779270737</v>
      </c>
      <c r="I199" s="34">
        <f t="shared" si="25"/>
        <v>2317.8161305179005</v>
      </c>
      <c r="J199" s="54">
        <v>15032</v>
      </c>
      <c r="K199" s="32">
        <v>11540</v>
      </c>
      <c r="L199" s="49">
        <v>181263762</v>
      </c>
      <c r="M199" s="52">
        <v>28063379</v>
      </c>
      <c r="N199" s="53">
        <f t="shared" si="26"/>
        <v>0.15482068059472362</v>
      </c>
      <c r="O199" s="34">
        <f t="shared" si="27"/>
        <v>2431.8352686308494</v>
      </c>
      <c r="P199" s="54">
        <v>15707</v>
      </c>
      <c r="Q199" s="114">
        <f t="shared" si="28"/>
        <v>675</v>
      </c>
      <c r="R199" s="48">
        <f t="shared" si="29"/>
        <v>0.04490420436402342</v>
      </c>
      <c r="S199" s="13">
        <f t="shared" si="30"/>
        <v>114.0191381129489</v>
      </c>
      <c r="T199" s="88">
        <f t="shared" si="31"/>
        <v>0.16891724164881317</v>
      </c>
    </row>
    <row r="200" spans="1:20" s="14" customFormat="1" ht="12">
      <c r="A200" s="15"/>
      <c r="B200" s="92">
        <v>1</v>
      </c>
      <c r="C200" s="113">
        <v>24107</v>
      </c>
      <c r="D200" s="105" t="s">
        <v>509</v>
      </c>
      <c r="E200" s="32">
        <v>32987</v>
      </c>
      <c r="F200" s="49">
        <v>579704626.19</v>
      </c>
      <c r="G200" s="52">
        <v>138158151.21</v>
      </c>
      <c r="H200" s="53">
        <f t="shared" si="24"/>
        <v>0.23832507964964597</v>
      </c>
      <c r="I200" s="34">
        <f t="shared" si="25"/>
        <v>4188.26056355534</v>
      </c>
      <c r="J200" s="54">
        <v>17574</v>
      </c>
      <c r="K200" s="32">
        <v>33233</v>
      </c>
      <c r="L200" s="49">
        <v>606426169</v>
      </c>
      <c r="M200" s="52">
        <v>146099927</v>
      </c>
      <c r="N200" s="53">
        <f t="shared" si="26"/>
        <v>0.24091956196567105</v>
      </c>
      <c r="O200" s="34">
        <f t="shared" si="27"/>
        <v>4396.230463695724</v>
      </c>
      <c r="P200" s="54">
        <v>18248</v>
      </c>
      <c r="Q200" s="114">
        <f t="shared" si="28"/>
        <v>674</v>
      </c>
      <c r="R200" s="48">
        <f t="shared" si="29"/>
        <v>0.038352111073176286</v>
      </c>
      <c r="S200" s="13">
        <f t="shared" si="30"/>
        <v>207.9699001403842</v>
      </c>
      <c r="T200" s="88">
        <f t="shared" si="31"/>
        <v>0.3085606827008668</v>
      </c>
    </row>
    <row r="201" spans="1:20" s="14" customFormat="1" ht="12">
      <c r="A201" s="15"/>
      <c r="B201" s="92">
        <v>1</v>
      </c>
      <c r="C201" s="113">
        <v>36010</v>
      </c>
      <c r="D201" s="105" t="s">
        <v>304</v>
      </c>
      <c r="E201" s="32">
        <v>9509</v>
      </c>
      <c r="F201" s="49">
        <v>147289528.54</v>
      </c>
      <c r="G201" s="52">
        <v>30978385.34</v>
      </c>
      <c r="H201" s="53">
        <f t="shared" si="24"/>
        <v>0.21032306673170645</v>
      </c>
      <c r="I201" s="34">
        <f t="shared" si="25"/>
        <v>3257.796333999369</v>
      </c>
      <c r="J201" s="54">
        <v>15489</v>
      </c>
      <c r="K201" s="32">
        <v>9523</v>
      </c>
      <c r="L201" s="49">
        <v>153910133</v>
      </c>
      <c r="M201" s="52">
        <v>33191746</v>
      </c>
      <c r="N201" s="53">
        <f t="shared" si="26"/>
        <v>0.2156566650488178</v>
      </c>
      <c r="O201" s="34">
        <f t="shared" si="27"/>
        <v>3485.429591515279</v>
      </c>
      <c r="P201" s="54">
        <v>16162</v>
      </c>
      <c r="Q201" s="114">
        <f t="shared" si="28"/>
        <v>673</v>
      </c>
      <c r="R201" s="48">
        <f t="shared" si="29"/>
        <v>0.0434501904577442</v>
      </c>
      <c r="S201" s="13">
        <f t="shared" si="30"/>
        <v>227.63325751590992</v>
      </c>
      <c r="T201" s="88">
        <f t="shared" si="31"/>
        <v>0.3382366382108617</v>
      </c>
    </row>
    <row r="202" spans="1:20" s="14" customFormat="1" ht="12">
      <c r="A202" s="15"/>
      <c r="B202" s="92">
        <v>3</v>
      </c>
      <c r="C202" s="113">
        <v>57027</v>
      </c>
      <c r="D202" s="105" t="s">
        <v>153</v>
      </c>
      <c r="E202" s="32">
        <v>10066</v>
      </c>
      <c r="F202" s="49">
        <v>147443162.63</v>
      </c>
      <c r="G202" s="52">
        <v>26210215.27</v>
      </c>
      <c r="H202" s="53">
        <f t="shared" si="24"/>
        <v>0.17776487429107177</v>
      </c>
      <c r="I202" s="34">
        <f t="shared" si="25"/>
        <v>2603.8362080270217</v>
      </c>
      <c r="J202" s="54">
        <v>14648</v>
      </c>
      <c r="K202" s="32">
        <v>10106</v>
      </c>
      <c r="L202" s="49">
        <v>154831588</v>
      </c>
      <c r="M202" s="52">
        <v>27731919</v>
      </c>
      <c r="N202" s="53">
        <f t="shared" si="26"/>
        <v>0.1791102149000758</v>
      </c>
      <c r="O202" s="34">
        <f t="shared" si="27"/>
        <v>2744.104393429646</v>
      </c>
      <c r="P202" s="54">
        <v>15321</v>
      </c>
      <c r="Q202" s="114">
        <f t="shared" si="28"/>
        <v>673</v>
      </c>
      <c r="R202" s="48">
        <f t="shared" si="29"/>
        <v>0.045944838885854725</v>
      </c>
      <c r="S202" s="13">
        <f t="shared" si="30"/>
        <v>140.2681854026241</v>
      </c>
      <c r="T202" s="88">
        <f t="shared" si="31"/>
        <v>0.20842226657150686</v>
      </c>
    </row>
    <row r="203" spans="1:20" s="14" customFormat="1" ht="12">
      <c r="A203" s="15"/>
      <c r="B203" s="92">
        <v>1</v>
      </c>
      <c r="C203" s="113">
        <v>37002</v>
      </c>
      <c r="D203" s="105" t="s">
        <v>122</v>
      </c>
      <c r="E203" s="32">
        <v>8339</v>
      </c>
      <c r="F203" s="49">
        <v>133325361.18</v>
      </c>
      <c r="G203" s="52">
        <v>29684769.68</v>
      </c>
      <c r="H203" s="53">
        <f t="shared" si="24"/>
        <v>0.22264908504484127</v>
      </c>
      <c r="I203" s="34">
        <f t="shared" si="25"/>
        <v>3559.751730423312</v>
      </c>
      <c r="J203" s="54">
        <v>15988</v>
      </c>
      <c r="K203" s="32">
        <v>8333</v>
      </c>
      <c r="L203" s="49">
        <v>138823845</v>
      </c>
      <c r="M203" s="52">
        <v>31743327</v>
      </c>
      <c r="N203" s="53">
        <f t="shared" si="26"/>
        <v>0.22865903908654886</v>
      </c>
      <c r="O203" s="34">
        <f t="shared" si="27"/>
        <v>3809.3516140645625</v>
      </c>
      <c r="P203" s="54">
        <v>16660</v>
      </c>
      <c r="Q203" s="114">
        <f t="shared" si="28"/>
        <v>672</v>
      </c>
      <c r="R203" s="48">
        <f t="shared" si="29"/>
        <v>0.04203152364273205</v>
      </c>
      <c r="S203" s="13">
        <f t="shared" si="30"/>
        <v>249.59988364125047</v>
      </c>
      <c r="T203" s="88">
        <f t="shared" si="31"/>
        <v>0.37142839827567037</v>
      </c>
    </row>
    <row r="204" spans="1:20" s="14" customFormat="1" ht="12">
      <c r="A204" s="15"/>
      <c r="B204" s="92">
        <v>1</v>
      </c>
      <c r="C204" s="113">
        <v>11013</v>
      </c>
      <c r="D204" s="105" t="s">
        <v>140</v>
      </c>
      <c r="E204" s="32">
        <v>21064</v>
      </c>
      <c r="F204" s="49">
        <v>434875534.27</v>
      </c>
      <c r="G204" s="52">
        <v>113856008.15</v>
      </c>
      <c r="H204" s="53">
        <f t="shared" si="24"/>
        <v>0.2618128617907269</v>
      </c>
      <c r="I204" s="34">
        <f t="shared" si="25"/>
        <v>5405.241556684391</v>
      </c>
      <c r="J204" s="54">
        <v>20645</v>
      </c>
      <c r="K204" s="32">
        <v>21159</v>
      </c>
      <c r="L204" s="49">
        <v>450968774</v>
      </c>
      <c r="M204" s="52">
        <v>120301934</v>
      </c>
      <c r="N204" s="53">
        <f t="shared" si="26"/>
        <v>0.26676333470485475</v>
      </c>
      <c r="O204" s="34">
        <f t="shared" si="27"/>
        <v>5685.615293728437</v>
      </c>
      <c r="P204" s="54">
        <v>21313</v>
      </c>
      <c r="Q204" s="114">
        <f t="shared" si="28"/>
        <v>668</v>
      </c>
      <c r="R204" s="48">
        <f t="shared" si="29"/>
        <v>0.03235650278517801</v>
      </c>
      <c r="S204" s="13">
        <f t="shared" si="30"/>
        <v>280.3737370440458</v>
      </c>
      <c r="T204" s="88">
        <f t="shared" si="31"/>
        <v>0.4197211632395895</v>
      </c>
    </row>
    <row r="205" spans="1:20" s="14" customFormat="1" ht="12">
      <c r="A205" s="15"/>
      <c r="B205" s="92">
        <v>1</v>
      </c>
      <c r="C205" s="113">
        <v>11044</v>
      </c>
      <c r="D205" s="105" t="s">
        <v>491</v>
      </c>
      <c r="E205" s="32">
        <v>18028</v>
      </c>
      <c r="F205" s="49">
        <v>338768852.19</v>
      </c>
      <c r="G205" s="52">
        <v>85502467.1</v>
      </c>
      <c r="H205" s="53">
        <f t="shared" si="24"/>
        <v>0.2523917607751186</v>
      </c>
      <c r="I205" s="34">
        <f t="shared" si="25"/>
        <v>4742.7594353228305</v>
      </c>
      <c r="J205" s="54">
        <v>18791</v>
      </c>
      <c r="K205" s="32">
        <v>18140</v>
      </c>
      <c r="L205" s="49">
        <v>352977437</v>
      </c>
      <c r="M205" s="52">
        <v>90374906</v>
      </c>
      <c r="N205" s="53">
        <f t="shared" si="26"/>
        <v>0.25603592900471994</v>
      </c>
      <c r="O205" s="34">
        <f t="shared" si="27"/>
        <v>4982.078610804851</v>
      </c>
      <c r="P205" s="54">
        <v>19459</v>
      </c>
      <c r="Q205" s="114">
        <f t="shared" si="28"/>
        <v>668</v>
      </c>
      <c r="R205" s="48">
        <f t="shared" si="29"/>
        <v>0.03554893299984035</v>
      </c>
      <c r="S205" s="13">
        <f t="shared" si="30"/>
        <v>239.3191754820209</v>
      </c>
      <c r="T205" s="88">
        <f t="shared" si="31"/>
        <v>0.3582622387455403</v>
      </c>
    </row>
    <row r="206" spans="1:20" s="14" customFormat="1" ht="12">
      <c r="A206" s="15"/>
      <c r="B206" s="92">
        <v>1</v>
      </c>
      <c r="C206" s="113">
        <v>42025</v>
      </c>
      <c r="D206" s="105" t="s">
        <v>555</v>
      </c>
      <c r="E206" s="32">
        <v>24130</v>
      </c>
      <c r="F206" s="49">
        <v>419673611.17</v>
      </c>
      <c r="G206" s="52">
        <v>100664142.64</v>
      </c>
      <c r="H206" s="53">
        <f t="shared" si="24"/>
        <v>0.23986293147991927</v>
      </c>
      <c r="I206" s="34">
        <f t="shared" si="25"/>
        <v>4171.742338997099</v>
      </c>
      <c r="J206" s="54">
        <v>17392</v>
      </c>
      <c r="K206" s="32">
        <v>24298</v>
      </c>
      <c r="L206" s="49">
        <v>438793733</v>
      </c>
      <c r="M206" s="52">
        <v>106614855</v>
      </c>
      <c r="N206" s="53">
        <f t="shared" si="26"/>
        <v>0.24297260188991807</v>
      </c>
      <c r="O206" s="34">
        <f t="shared" si="27"/>
        <v>4387.803728701951</v>
      </c>
      <c r="P206" s="54">
        <v>18059</v>
      </c>
      <c r="Q206" s="114">
        <f t="shared" si="28"/>
        <v>667</v>
      </c>
      <c r="R206" s="48">
        <f t="shared" si="29"/>
        <v>0.03835096596136155</v>
      </c>
      <c r="S206" s="13">
        <f t="shared" si="30"/>
        <v>216.06138970485154</v>
      </c>
      <c r="T206" s="88">
        <f t="shared" si="31"/>
        <v>0.32393011949752853</v>
      </c>
    </row>
    <row r="207" spans="1:20" s="14" customFormat="1" ht="12">
      <c r="A207" s="15"/>
      <c r="B207" s="92">
        <v>1</v>
      </c>
      <c r="C207" s="113">
        <v>34003</v>
      </c>
      <c r="D207" s="105" t="s">
        <v>31</v>
      </c>
      <c r="E207" s="32">
        <v>9641</v>
      </c>
      <c r="F207" s="49">
        <v>154293964.56</v>
      </c>
      <c r="G207" s="52">
        <v>32831206.53</v>
      </c>
      <c r="H207" s="53">
        <f t="shared" si="24"/>
        <v>0.21278347875514594</v>
      </c>
      <c r="I207" s="34">
        <f t="shared" si="25"/>
        <v>3405.373563945649</v>
      </c>
      <c r="J207" s="54">
        <v>16004</v>
      </c>
      <c r="K207" s="32">
        <v>9666</v>
      </c>
      <c r="L207" s="49">
        <v>161130592</v>
      </c>
      <c r="M207" s="52">
        <v>34747414</v>
      </c>
      <c r="N207" s="53">
        <f t="shared" si="26"/>
        <v>0.21564752893106728</v>
      </c>
      <c r="O207" s="34">
        <f t="shared" si="27"/>
        <v>3594.8079867577076</v>
      </c>
      <c r="P207" s="54">
        <v>16670</v>
      </c>
      <c r="Q207" s="114">
        <f t="shared" si="28"/>
        <v>666</v>
      </c>
      <c r="R207" s="48">
        <f t="shared" si="29"/>
        <v>0.041614596350912275</v>
      </c>
      <c r="S207" s="13">
        <f t="shared" si="30"/>
        <v>189.43442281205853</v>
      </c>
      <c r="T207" s="88">
        <f t="shared" si="31"/>
        <v>0.28443607028837614</v>
      </c>
    </row>
    <row r="208" spans="1:20" s="14" customFormat="1" ht="12">
      <c r="A208" s="15"/>
      <c r="B208" s="92">
        <v>3</v>
      </c>
      <c r="C208" s="113">
        <v>63072</v>
      </c>
      <c r="D208" s="105" t="s">
        <v>488</v>
      </c>
      <c r="E208" s="32">
        <v>10579</v>
      </c>
      <c r="F208" s="49">
        <v>165013458.71</v>
      </c>
      <c r="G208" s="52">
        <v>34704357.64</v>
      </c>
      <c r="H208" s="53">
        <f t="shared" si="24"/>
        <v>0.21031228550266656</v>
      </c>
      <c r="I208" s="34">
        <f t="shared" si="25"/>
        <v>3280.495097835334</v>
      </c>
      <c r="J208" s="54">
        <v>15598</v>
      </c>
      <c r="K208" s="32">
        <v>10487</v>
      </c>
      <c r="L208" s="49">
        <v>170563153</v>
      </c>
      <c r="M208" s="52">
        <v>35941789</v>
      </c>
      <c r="N208" s="53">
        <f t="shared" si="26"/>
        <v>0.21072422951749725</v>
      </c>
      <c r="O208" s="34">
        <f t="shared" si="27"/>
        <v>3427.270811480881</v>
      </c>
      <c r="P208" s="54">
        <v>16264</v>
      </c>
      <c r="Q208" s="114">
        <f t="shared" si="28"/>
        <v>666</v>
      </c>
      <c r="R208" s="48">
        <f t="shared" si="29"/>
        <v>0.04269778176689319</v>
      </c>
      <c r="S208" s="13">
        <f t="shared" si="30"/>
        <v>146.77571364554706</v>
      </c>
      <c r="T208" s="88">
        <f t="shared" si="31"/>
        <v>0.22038395442274333</v>
      </c>
    </row>
    <row r="209" spans="1:20" s="14" customFormat="1" ht="12">
      <c r="A209" s="15"/>
      <c r="B209" s="92">
        <v>3</v>
      </c>
      <c r="C209" s="113">
        <v>92142</v>
      </c>
      <c r="D209" s="105" t="s">
        <v>185</v>
      </c>
      <c r="E209" s="32">
        <v>24153</v>
      </c>
      <c r="F209" s="49">
        <v>425880549.87</v>
      </c>
      <c r="G209" s="52">
        <v>110419663.59</v>
      </c>
      <c r="H209" s="53">
        <f t="shared" si="24"/>
        <v>0.25927378844538823</v>
      </c>
      <c r="I209" s="34">
        <f t="shared" si="25"/>
        <v>4571.674888833685</v>
      </c>
      <c r="J209" s="54">
        <v>17633</v>
      </c>
      <c r="K209" s="32">
        <v>24451</v>
      </c>
      <c r="L209" s="49">
        <v>447427596</v>
      </c>
      <c r="M209" s="52">
        <v>116848498</v>
      </c>
      <c r="N209" s="53">
        <f t="shared" si="26"/>
        <v>0.26115621621157226</v>
      </c>
      <c r="O209" s="34">
        <f t="shared" si="27"/>
        <v>4778.884217414421</v>
      </c>
      <c r="P209" s="54">
        <v>18299</v>
      </c>
      <c r="Q209" s="114">
        <f t="shared" si="28"/>
        <v>666</v>
      </c>
      <c r="R209" s="48">
        <f t="shared" si="29"/>
        <v>0.0377700901718369</v>
      </c>
      <c r="S209" s="13">
        <f t="shared" si="30"/>
        <v>207.20932858073593</v>
      </c>
      <c r="T209" s="88">
        <f t="shared" si="31"/>
        <v>0.311125117989093</v>
      </c>
    </row>
    <row r="210" spans="1:20" s="14" customFormat="1" ht="12">
      <c r="A210" s="15"/>
      <c r="B210" s="92">
        <v>1</v>
      </c>
      <c r="C210" s="113">
        <v>13025</v>
      </c>
      <c r="D210" s="105" t="s">
        <v>369</v>
      </c>
      <c r="E210" s="32">
        <v>34827</v>
      </c>
      <c r="F210" s="49">
        <v>596054904.19</v>
      </c>
      <c r="G210" s="52">
        <v>136125099.14</v>
      </c>
      <c r="H210" s="53">
        <f t="shared" si="24"/>
        <v>0.22837677902337733</v>
      </c>
      <c r="I210" s="34">
        <f t="shared" si="25"/>
        <v>3908.608239009963</v>
      </c>
      <c r="J210" s="54">
        <v>17115</v>
      </c>
      <c r="K210" s="32">
        <v>35089</v>
      </c>
      <c r="L210" s="49">
        <v>623869596</v>
      </c>
      <c r="M210" s="52">
        <v>144257895</v>
      </c>
      <c r="N210" s="53">
        <f t="shared" si="26"/>
        <v>0.23123084683870376</v>
      </c>
      <c r="O210" s="34">
        <f t="shared" si="27"/>
        <v>4111.199948701872</v>
      </c>
      <c r="P210" s="54">
        <v>17780</v>
      </c>
      <c r="Q210" s="114">
        <f t="shared" si="28"/>
        <v>665</v>
      </c>
      <c r="R210" s="48">
        <f t="shared" si="29"/>
        <v>0.03885480572597137</v>
      </c>
      <c r="S210" s="13">
        <f t="shared" si="30"/>
        <v>202.59170969190882</v>
      </c>
      <c r="T210" s="88">
        <f t="shared" si="31"/>
        <v>0.3046491875066298</v>
      </c>
    </row>
    <row r="211" spans="1:20" s="14" customFormat="1" ht="12">
      <c r="A211" s="15"/>
      <c r="B211" s="92">
        <v>2</v>
      </c>
      <c r="C211" s="113">
        <v>21005</v>
      </c>
      <c r="D211" s="105" t="s">
        <v>156</v>
      </c>
      <c r="E211" s="32">
        <v>45502</v>
      </c>
      <c r="F211" s="49">
        <v>589027293.1</v>
      </c>
      <c r="G211" s="52">
        <v>150295913.36</v>
      </c>
      <c r="H211" s="53">
        <f t="shared" si="24"/>
        <v>0.2551595063940171</v>
      </c>
      <c r="I211" s="34">
        <f t="shared" si="25"/>
        <v>3303.0616975078024</v>
      </c>
      <c r="J211" s="54">
        <v>12945</v>
      </c>
      <c r="K211" s="32">
        <v>46228</v>
      </c>
      <c r="L211" s="49">
        <v>629173894</v>
      </c>
      <c r="M211" s="52">
        <v>161506203</v>
      </c>
      <c r="N211" s="53">
        <f t="shared" si="26"/>
        <v>0.25669565209264705</v>
      </c>
      <c r="O211" s="34">
        <f t="shared" si="27"/>
        <v>3493.6878731504717</v>
      </c>
      <c r="P211" s="54">
        <v>13610</v>
      </c>
      <c r="Q211" s="114">
        <f t="shared" si="28"/>
        <v>665</v>
      </c>
      <c r="R211" s="48">
        <f t="shared" si="29"/>
        <v>0.051371185786017765</v>
      </c>
      <c r="S211" s="13">
        <f t="shared" si="30"/>
        <v>190.6261756426693</v>
      </c>
      <c r="T211" s="88">
        <f t="shared" si="31"/>
        <v>0.2866559032220591</v>
      </c>
    </row>
    <row r="212" spans="1:20" s="14" customFormat="1" ht="12">
      <c r="A212" s="15"/>
      <c r="B212" s="92">
        <v>1</v>
      </c>
      <c r="C212" s="113">
        <v>33021</v>
      </c>
      <c r="D212" s="105" t="s">
        <v>425</v>
      </c>
      <c r="E212" s="32">
        <v>19989</v>
      </c>
      <c r="F212" s="49">
        <v>290665363.17</v>
      </c>
      <c r="G212" s="52">
        <v>57937610.32</v>
      </c>
      <c r="H212" s="53">
        <f t="shared" si="24"/>
        <v>0.19932753489487606</v>
      </c>
      <c r="I212" s="34">
        <f t="shared" si="25"/>
        <v>2898.47467707239</v>
      </c>
      <c r="J212" s="54">
        <v>14541</v>
      </c>
      <c r="K212" s="32">
        <v>19916</v>
      </c>
      <c r="L212" s="49">
        <v>302827509</v>
      </c>
      <c r="M212" s="52">
        <v>61534239</v>
      </c>
      <c r="N212" s="53">
        <f t="shared" si="26"/>
        <v>0.2031989735780576</v>
      </c>
      <c r="O212" s="34">
        <f t="shared" si="27"/>
        <v>3089.68864229765</v>
      </c>
      <c r="P212" s="54">
        <v>15205</v>
      </c>
      <c r="Q212" s="114">
        <f t="shared" si="28"/>
        <v>664</v>
      </c>
      <c r="R212" s="48">
        <f t="shared" si="29"/>
        <v>0.04566398459528231</v>
      </c>
      <c r="S212" s="13">
        <f t="shared" si="30"/>
        <v>191.21396522525993</v>
      </c>
      <c r="T212" s="88">
        <f t="shared" si="31"/>
        <v>0.28797283919466854</v>
      </c>
    </row>
    <row r="213" spans="1:20" s="14" customFormat="1" ht="12">
      <c r="A213" s="15"/>
      <c r="B213" s="92">
        <v>1</v>
      </c>
      <c r="C213" s="113">
        <v>46003</v>
      </c>
      <c r="D213" s="105" t="s">
        <v>57</v>
      </c>
      <c r="E213" s="32">
        <v>46752</v>
      </c>
      <c r="F213" s="49">
        <v>850611794.1</v>
      </c>
      <c r="G213" s="52">
        <v>205448741.25</v>
      </c>
      <c r="H213" s="53">
        <f t="shared" si="24"/>
        <v>0.2415305579760712</v>
      </c>
      <c r="I213" s="34">
        <f t="shared" si="25"/>
        <v>4394.437483957906</v>
      </c>
      <c r="J213" s="54">
        <v>18194</v>
      </c>
      <c r="K213" s="32">
        <v>46933</v>
      </c>
      <c r="L213" s="49">
        <v>884967197</v>
      </c>
      <c r="M213" s="52">
        <v>217799391</v>
      </c>
      <c r="N213" s="53">
        <f t="shared" si="26"/>
        <v>0.2461101289836848</v>
      </c>
      <c r="O213" s="34">
        <f t="shared" si="27"/>
        <v>4640.644983274029</v>
      </c>
      <c r="P213" s="54">
        <v>18856</v>
      </c>
      <c r="Q213" s="114">
        <f t="shared" si="28"/>
        <v>662</v>
      </c>
      <c r="R213" s="48">
        <f t="shared" si="29"/>
        <v>0.036385621633505554</v>
      </c>
      <c r="S213" s="13">
        <f t="shared" si="30"/>
        <v>246.20749931612318</v>
      </c>
      <c r="T213" s="88">
        <f t="shared" si="31"/>
        <v>0.37191465153492925</v>
      </c>
    </row>
    <row r="214" spans="1:20" s="14" customFormat="1" ht="12">
      <c r="A214" s="15"/>
      <c r="B214" s="92">
        <v>1</v>
      </c>
      <c r="C214" s="113">
        <v>73001</v>
      </c>
      <c r="D214" s="105" t="s">
        <v>9</v>
      </c>
      <c r="E214" s="32">
        <v>11315</v>
      </c>
      <c r="F214" s="49">
        <v>194865745.83</v>
      </c>
      <c r="G214" s="52">
        <v>45872305.26</v>
      </c>
      <c r="H214" s="53">
        <f t="shared" si="24"/>
        <v>0.23540466316752656</v>
      </c>
      <c r="I214" s="34">
        <f t="shared" si="25"/>
        <v>4054.114472823685</v>
      </c>
      <c r="J214" s="54">
        <v>17222</v>
      </c>
      <c r="K214" s="32">
        <v>11338</v>
      </c>
      <c r="L214" s="49">
        <v>202768974</v>
      </c>
      <c r="M214" s="52">
        <v>48959498</v>
      </c>
      <c r="N214" s="53">
        <f t="shared" si="26"/>
        <v>0.24145458269172876</v>
      </c>
      <c r="O214" s="34">
        <f t="shared" si="27"/>
        <v>4318.17763273946</v>
      </c>
      <c r="P214" s="54">
        <v>17884</v>
      </c>
      <c r="Q214" s="114">
        <f t="shared" si="28"/>
        <v>662</v>
      </c>
      <c r="R214" s="48">
        <f t="shared" si="29"/>
        <v>0.0384392056671699</v>
      </c>
      <c r="S214" s="13">
        <f t="shared" si="30"/>
        <v>264.06315991577503</v>
      </c>
      <c r="T214" s="88">
        <f t="shared" si="31"/>
        <v>0.39888694851325535</v>
      </c>
    </row>
    <row r="215" spans="1:20" s="14" customFormat="1" ht="12">
      <c r="A215" s="12"/>
      <c r="B215" s="91">
        <v>1</v>
      </c>
      <c r="C215" s="113">
        <v>11001</v>
      </c>
      <c r="D215" s="105" t="s">
        <v>5</v>
      </c>
      <c r="E215" s="32">
        <v>14281</v>
      </c>
      <c r="F215" s="49">
        <v>303129330.45</v>
      </c>
      <c r="G215" s="52">
        <v>78743469.51</v>
      </c>
      <c r="H215" s="53">
        <f t="shared" si="24"/>
        <v>0.2597685594894567</v>
      </c>
      <c r="I215" s="34">
        <f t="shared" si="25"/>
        <v>5513.862440305301</v>
      </c>
      <c r="J215" s="54">
        <v>21226</v>
      </c>
      <c r="K215" s="32">
        <v>14226</v>
      </c>
      <c r="L215" s="49">
        <v>311339153</v>
      </c>
      <c r="M215" s="52">
        <v>82691990</v>
      </c>
      <c r="N215" s="53">
        <f t="shared" si="26"/>
        <v>0.26560099879246474</v>
      </c>
      <c r="O215" s="34">
        <f t="shared" si="27"/>
        <v>5812.7365387319</v>
      </c>
      <c r="P215" s="54">
        <v>21885</v>
      </c>
      <c r="Q215" s="114">
        <f t="shared" si="28"/>
        <v>659</v>
      </c>
      <c r="R215" s="48">
        <f t="shared" si="29"/>
        <v>0.0310468293602186</v>
      </c>
      <c r="S215" s="13">
        <f t="shared" si="30"/>
        <v>298.8740984265987</v>
      </c>
      <c r="T215" s="88">
        <f t="shared" si="31"/>
        <v>0.4535267047444594</v>
      </c>
    </row>
    <row r="216" spans="1:20" s="14" customFormat="1" ht="12">
      <c r="A216" s="15"/>
      <c r="B216" s="92">
        <v>1</v>
      </c>
      <c r="C216" s="113">
        <v>46024</v>
      </c>
      <c r="D216" s="105" t="s">
        <v>495</v>
      </c>
      <c r="E216" s="32">
        <v>17487</v>
      </c>
      <c r="F216" s="49">
        <v>295090875.05</v>
      </c>
      <c r="G216" s="52">
        <v>67451460.66</v>
      </c>
      <c r="H216" s="53">
        <f t="shared" si="24"/>
        <v>0.22857860531462068</v>
      </c>
      <c r="I216" s="34">
        <f t="shared" si="25"/>
        <v>3857.234554812146</v>
      </c>
      <c r="J216" s="54">
        <v>16875</v>
      </c>
      <c r="K216" s="32">
        <v>17575</v>
      </c>
      <c r="L216" s="49">
        <v>308159156</v>
      </c>
      <c r="M216" s="52">
        <v>72506199</v>
      </c>
      <c r="N216" s="53">
        <f t="shared" si="26"/>
        <v>0.23528815415109716</v>
      </c>
      <c r="O216" s="34">
        <f t="shared" si="27"/>
        <v>4125.53052631579</v>
      </c>
      <c r="P216" s="54">
        <v>17534</v>
      </c>
      <c r="Q216" s="114">
        <f t="shared" si="28"/>
        <v>659</v>
      </c>
      <c r="R216" s="48">
        <f t="shared" si="29"/>
        <v>0.03905185185185185</v>
      </c>
      <c r="S216" s="13">
        <f t="shared" si="30"/>
        <v>268.2959715036436</v>
      </c>
      <c r="T216" s="88">
        <f t="shared" si="31"/>
        <v>0.4071259051648613</v>
      </c>
    </row>
    <row r="217" spans="1:20" s="14" customFormat="1" ht="12">
      <c r="A217" s="15"/>
      <c r="B217" s="92">
        <v>1</v>
      </c>
      <c r="C217" s="113">
        <v>71017</v>
      </c>
      <c r="D217" s="105" t="s">
        <v>192</v>
      </c>
      <c r="E217" s="32">
        <v>8245</v>
      </c>
      <c r="F217" s="49">
        <v>137038428.06</v>
      </c>
      <c r="G217" s="52">
        <v>31337397.08</v>
      </c>
      <c r="H217" s="53">
        <f t="shared" si="24"/>
        <v>0.2286759817930737</v>
      </c>
      <c r="I217" s="34">
        <f t="shared" si="25"/>
        <v>3800.775873862947</v>
      </c>
      <c r="J217" s="54">
        <v>16621</v>
      </c>
      <c r="K217" s="32">
        <v>8297</v>
      </c>
      <c r="L217" s="49">
        <v>143355503</v>
      </c>
      <c r="M217" s="52">
        <v>33212096</v>
      </c>
      <c r="N217" s="53">
        <f t="shared" si="26"/>
        <v>0.23167646379085985</v>
      </c>
      <c r="O217" s="34">
        <f t="shared" si="27"/>
        <v>4002.9041822345425</v>
      </c>
      <c r="P217" s="54">
        <v>17278</v>
      </c>
      <c r="Q217" s="114">
        <f t="shared" si="28"/>
        <v>657</v>
      </c>
      <c r="R217" s="48">
        <f t="shared" si="29"/>
        <v>0.03952830756272186</v>
      </c>
      <c r="S217" s="13">
        <f t="shared" si="30"/>
        <v>202.12830837159572</v>
      </c>
      <c r="T217" s="88">
        <f t="shared" si="31"/>
        <v>0.3076534373996891</v>
      </c>
    </row>
    <row r="218" spans="1:20" s="14" customFormat="1" ht="12">
      <c r="A218" s="15"/>
      <c r="B218" s="92">
        <v>3</v>
      </c>
      <c r="C218" s="113">
        <v>62060</v>
      </c>
      <c r="D218" s="105" t="s">
        <v>263</v>
      </c>
      <c r="E218" s="32">
        <v>8997</v>
      </c>
      <c r="F218" s="49">
        <v>153604995.22</v>
      </c>
      <c r="G218" s="52">
        <v>36469676.96</v>
      </c>
      <c r="H218" s="53">
        <f t="shared" si="24"/>
        <v>0.23742507141624195</v>
      </c>
      <c r="I218" s="34">
        <f t="shared" si="25"/>
        <v>4053.5375080582417</v>
      </c>
      <c r="J218" s="54">
        <v>17073</v>
      </c>
      <c r="K218" s="32">
        <v>9054</v>
      </c>
      <c r="L218" s="49">
        <v>160514323</v>
      </c>
      <c r="M218" s="52">
        <v>38398493</v>
      </c>
      <c r="N218" s="53">
        <f t="shared" si="26"/>
        <v>0.23922159893481904</v>
      </c>
      <c r="O218" s="34">
        <f t="shared" si="27"/>
        <v>4241.0529047934615</v>
      </c>
      <c r="P218" s="54">
        <v>17729</v>
      </c>
      <c r="Q218" s="114">
        <f t="shared" si="28"/>
        <v>656</v>
      </c>
      <c r="R218" s="48">
        <f t="shared" si="29"/>
        <v>0.038423241375270895</v>
      </c>
      <c r="S218" s="13">
        <f t="shared" si="30"/>
        <v>187.51539673521984</v>
      </c>
      <c r="T218" s="88">
        <f t="shared" si="31"/>
        <v>0.28584664136466437</v>
      </c>
    </row>
    <row r="219" spans="1:20" s="14" customFormat="1" ht="12">
      <c r="A219" s="15"/>
      <c r="B219" s="92">
        <v>1</v>
      </c>
      <c r="C219" s="113">
        <v>35002</v>
      </c>
      <c r="D219" s="105" t="s">
        <v>82</v>
      </c>
      <c r="E219" s="32">
        <v>16496</v>
      </c>
      <c r="F219" s="49">
        <v>275215209.21</v>
      </c>
      <c r="G219" s="52">
        <v>62760520.38</v>
      </c>
      <c r="H219" s="53">
        <f t="shared" si="24"/>
        <v>0.2280416135436442</v>
      </c>
      <c r="I219" s="34">
        <f t="shared" si="25"/>
        <v>3804.5902267216297</v>
      </c>
      <c r="J219" s="54">
        <v>16684</v>
      </c>
      <c r="K219" s="32">
        <v>16754</v>
      </c>
      <c r="L219" s="49">
        <v>290490502</v>
      </c>
      <c r="M219" s="52">
        <v>67305375</v>
      </c>
      <c r="N219" s="53">
        <f t="shared" si="26"/>
        <v>0.23169561323557492</v>
      </c>
      <c r="O219" s="34">
        <f t="shared" si="27"/>
        <v>4017.271994747523</v>
      </c>
      <c r="P219" s="54">
        <v>17339</v>
      </c>
      <c r="Q219" s="114">
        <f t="shared" si="28"/>
        <v>655</v>
      </c>
      <c r="R219" s="48">
        <f t="shared" si="29"/>
        <v>0.03925917046271877</v>
      </c>
      <c r="S219" s="13">
        <f t="shared" si="30"/>
        <v>212.68176802589323</v>
      </c>
      <c r="T219" s="88">
        <f t="shared" si="31"/>
        <v>0.32470498935250874</v>
      </c>
    </row>
    <row r="220" spans="1:20" s="14" customFormat="1" ht="12">
      <c r="A220" s="15"/>
      <c r="B220" s="92">
        <v>1</v>
      </c>
      <c r="C220" s="113">
        <v>23002</v>
      </c>
      <c r="D220" s="105" t="s">
        <v>25</v>
      </c>
      <c r="E220" s="32">
        <v>30875</v>
      </c>
      <c r="F220" s="49">
        <v>561746577.24</v>
      </c>
      <c r="G220" s="52">
        <v>143349601.54</v>
      </c>
      <c r="H220" s="53">
        <f t="shared" si="24"/>
        <v>0.25518553623292567</v>
      </c>
      <c r="I220" s="34">
        <f t="shared" si="25"/>
        <v>4642.902074170041</v>
      </c>
      <c r="J220" s="54">
        <v>18194</v>
      </c>
      <c r="K220" s="32">
        <v>31417</v>
      </c>
      <c r="L220" s="49">
        <v>592155069</v>
      </c>
      <c r="M220" s="52">
        <v>153372463</v>
      </c>
      <c r="N220" s="53">
        <f t="shared" si="26"/>
        <v>0.259007261829249</v>
      </c>
      <c r="O220" s="34">
        <f t="shared" si="27"/>
        <v>4881.830314797721</v>
      </c>
      <c r="P220" s="54">
        <v>18848</v>
      </c>
      <c r="Q220" s="114">
        <f t="shared" si="28"/>
        <v>654</v>
      </c>
      <c r="R220" s="48">
        <f t="shared" si="29"/>
        <v>0.0359459162361218</v>
      </c>
      <c r="S220" s="13">
        <f t="shared" si="30"/>
        <v>238.92824062768068</v>
      </c>
      <c r="T220" s="88">
        <f t="shared" si="31"/>
        <v>0.3653337012655668</v>
      </c>
    </row>
    <row r="221" spans="1:20" s="14" customFormat="1" ht="12">
      <c r="A221" s="15"/>
      <c r="B221" s="92">
        <v>3</v>
      </c>
      <c r="C221" s="113">
        <v>91120</v>
      </c>
      <c r="D221" s="105" t="s">
        <v>486</v>
      </c>
      <c r="E221" s="32">
        <v>5027</v>
      </c>
      <c r="F221" s="49">
        <v>74429320.37</v>
      </c>
      <c r="G221" s="52">
        <v>15291001.13</v>
      </c>
      <c r="H221" s="53">
        <f t="shared" si="24"/>
        <v>0.2054432454036393</v>
      </c>
      <c r="I221" s="34">
        <f t="shared" si="25"/>
        <v>3041.774642928188</v>
      </c>
      <c r="J221" s="54">
        <v>14806</v>
      </c>
      <c r="K221" s="32">
        <v>5142</v>
      </c>
      <c r="L221" s="49">
        <v>79492770</v>
      </c>
      <c r="M221" s="52">
        <v>16771537</v>
      </c>
      <c r="N221" s="53">
        <f t="shared" si="26"/>
        <v>0.2109819169718202</v>
      </c>
      <c r="O221" s="34">
        <f t="shared" si="27"/>
        <v>3261.6758070789574</v>
      </c>
      <c r="P221" s="54">
        <v>15460</v>
      </c>
      <c r="Q221" s="114">
        <f t="shared" si="28"/>
        <v>654</v>
      </c>
      <c r="R221" s="48">
        <f t="shared" si="29"/>
        <v>0.04417128191273808</v>
      </c>
      <c r="S221" s="13">
        <f t="shared" si="30"/>
        <v>219.90116415076955</v>
      </c>
      <c r="T221" s="88">
        <f t="shared" si="31"/>
        <v>0.33624031215713995</v>
      </c>
    </row>
    <row r="222" spans="1:20" s="14" customFormat="1" ht="12">
      <c r="A222" s="15"/>
      <c r="B222" s="92">
        <v>1</v>
      </c>
      <c r="C222" s="113">
        <v>34043</v>
      </c>
      <c r="D222" s="105" t="s">
        <v>489</v>
      </c>
      <c r="E222" s="32">
        <v>2110</v>
      </c>
      <c r="F222" s="49">
        <v>31601735.66</v>
      </c>
      <c r="G222" s="52">
        <v>6847417.87</v>
      </c>
      <c r="H222" s="53">
        <f t="shared" si="24"/>
        <v>0.21667853764966274</v>
      </c>
      <c r="I222" s="34">
        <f t="shared" si="25"/>
        <v>3245.221739336493</v>
      </c>
      <c r="J222" s="54">
        <v>14977</v>
      </c>
      <c r="K222" s="32">
        <v>2126</v>
      </c>
      <c r="L222" s="49">
        <v>33227082</v>
      </c>
      <c r="M222" s="52">
        <v>7289413</v>
      </c>
      <c r="N222" s="53">
        <f t="shared" si="26"/>
        <v>0.21938167787348886</v>
      </c>
      <c r="O222" s="34">
        <f t="shared" si="27"/>
        <v>3428.698494825964</v>
      </c>
      <c r="P222" s="54">
        <v>15629</v>
      </c>
      <c r="Q222" s="114">
        <f t="shared" si="28"/>
        <v>652</v>
      </c>
      <c r="R222" s="48">
        <f t="shared" si="29"/>
        <v>0.0435334179074581</v>
      </c>
      <c r="S222" s="13">
        <f t="shared" si="30"/>
        <v>183.4767554894711</v>
      </c>
      <c r="T222" s="88">
        <f t="shared" si="31"/>
        <v>0.28140606670164275</v>
      </c>
    </row>
    <row r="223" spans="1:20" s="14" customFormat="1" ht="12">
      <c r="A223" s="15"/>
      <c r="B223" s="92">
        <v>3</v>
      </c>
      <c r="C223" s="113">
        <v>92035</v>
      </c>
      <c r="D223" s="105" t="s">
        <v>143</v>
      </c>
      <c r="E223" s="32">
        <v>15415</v>
      </c>
      <c r="F223" s="49">
        <v>269452961.8</v>
      </c>
      <c r="G223" s="52">
        <v>67645924.17</v>
      </c>
      <c r="H223" s="53">
        <f t="shared" si="24"/>
        <v>0.251049102292703</v>
      </c>
      <c r="I223" s="34">
        <f t="shared" si="25"/>
        <v>4388.318142718132</v>
      </c>
      <c r="J223" s="54">
        <v>17480</v>
      </c>
      <c r="K223" s="32">
        <v>15455</v>
      </c>
      <c r="L223" s="49">
        <v>280227583</v>
      </c>
      <c r="M223" s="52">
        <v>70970246</v>
      </c>
      <c r="N223" s="53">
        <f t="shared" si="26"/>
        <v>0.25325931601815227</v>
      </c>
      <c r="O223" s="34">
        <f t="shared" si="27"/>
        <v>4592.057327725655</v>
      </c>
      <c r="P223" s="54">
        <v>18132</v>
      </c>
      <c r="Q223" s="114">
        <f t="shared" si="28"/>
        <v>652</v>
      </c>
      <c r="R223" s="48">
        <f t="shared" si="29"/>
        <v>0.03729977116704806</v>
      </c>
      <c r="S223" s="13">
        <f t="shared" si="30"/>
        <v>203.7391850075237</v>
      </c>
      <c r="T223" s="88">
        <f t="shared" si="31"/>
        <v>0.31248341258822654</v>
      </c>
    </row>
    <row r="224" spans="1:20" s="14" customFormat="1" ht="12">
      <c r="A224" s="15"/>
      <c r="B224" s="92">
        <v>1</v>
      </c>
      <c r="C224" s="113">
        <v>41048</v>
      </c>
      <c r="D224" s="105" t="s">
        <v>390</v>
      </c>
      <c r="E224" s="32">
        <v>37295</v>
      </c>
      <c r="F224" s="49">
        <v>641683666.48</v>
      </c>
      <c r="G224" s="52">
        <v>151630161.22</v>
      </c>
      <c r="H224" s="53">
        <f t="shared" si="24"/>
        <v>0.23630048439876566</v>
      </c>
      <c r="I224" s="34">
        <f t="shared" si="25"/>
        <v>4065.6967749028017</v>
      </c>
      <c r="J224" s="54">
        <v>17206</v>
      </c>
      <c r="K224" s="32">
        <v>37446</v>
      </c>
      <c r="L224" s="49">
        <v>668664620</v>
      </c>
      <c r="M224" s="52">
        <v>159422099</v>
      </c>
      <c r="N224" s="53">
        <f t="shared" si="26"/>
        <v>0.23841862457146304</v>
      </c>
      <c r="O224" s="34">
        <f t="shared" si="27"/>
        <v>4257.386610051808</v>
      </c>
      <c r="P224" s="54">
        <v>17857</v>
      </c>
      <c r="Q224" s="114">
        <f t="shared" si="28"/>
        <v>651</v>
      </c>
      <c r="R224" s="48">
        <f t="shared" si="29"/>
        <v>0.037835638730675344</v>
      </c>
      <c r="S224" s="13">
        <f t="shared" si="30"/>
        <v>191.68983514900629</v>
      </c>
      <c r="T224" s="88">
        <f t="shared" si="31"/>
        <v>0.2944544318725135</v>
      </c>
    </row>
    <row r="225" spans="1:20" s="14" customFormat="1" ht="12">
      <c r="A225" s="15"/>
      <c r="B225" s="92">
        <v>3</v>
      </c>
      <c r="C225" s="113">
        <v>63057</v>
      </c>
      <c r="D225" s="105" t="s">
        <v>394</v>
      </c>
      <c r="E225" s="32">
        <v>3818</v>
      </c>
      <c r="F225" s="49">
        <v>72761433.33</v>
      </c>
      <c r="G225" s="52">
        <v>18756981.47</v>
      </c>
      <c r="H225" s="53">
        <f t="shared" si="24"/>
        <v>0.25778741032945507</v>
      </c>
      <c r="I225" s="34">
        <f t="shared" si="25"/>
        <v>4912.776707700366</v>
      </c>
      <c r="J225" s="54">
        <v>19057</v>
      </c>
      <c r="K225" s="32">
        <v>3853</v>
      </c>
      <c r="L225" s="49">
        <v>75931548</v>
      </c>
      <c r="M225" s="52">
        <v>19991732</v>
      </c>
      <c r="N225" s="53">
        <f t="shared" si="26"/>
        <v>0.2632862430250994</v>
      </c>
      <c r="O225" s="34">
        <f t="shared" si="27"/>
        <v>5188.614586036854</v>
      </c>
      <c r="P225" s="54">
        <v>19707</v>
      </c>
      <c r="Q225" s="114">
        <f t="shared" si="28"/>
        <v>650</v>
      </c>
      <c r="R225" s="48">
        <f t="shared" si="29"/>
        <v>0.0341082017106575</v>
      </c>
      <c r="S225" s="13">
        <f t="shared" si="30"/>
        <v>275.83787833648785</v>
      </c>
      <c r="T225" s="88">
        <f t="shared" si="31"/>
        <v>0.42436596667151977</v>
      </c>
    </row>
    <row r="226" spans="1:20" s="14" customFormat="1" ht="12">
      <c r="A226" s="15"/>
      <c r="B226" s="92">
        <v>3</v>
      </c>
      <c r="C226" s="113">
        <v>25005</v>
      </c>
      <c r="D226" s="105" t="s">
        <v>55</v>
      </c>
      <c r="E226" s="32">
        <v>6824</v>
      </c>
      <c r="F226" s="49">
        <v>131353529.79</v>
      </c>
      <c r="G226" s="52">
        <v>35648303.94</v>
      </c>
      <c r="H226" s="53">
        <f t="shared" si="24"/>
        <v>0.27139205164103564</v>
      </c>
      <c r="I226" s="34">
        <f t="shared" si="25"/>
        <v>5223.960131887456</v>
      </c>
      <c r="J226" s="54">
        <v>19249</v>
      </c>
      <c r="K226" s="32">
        <v>6868</v>
      </c>
      <c r="L226" s="49">
        <v>136648619</v>
      </c>
      <c r="M226" s="52">
        <v>37248876</v>
      </c>
      <c r="N226" s="53">
        <f t="shared" si="26"/>
        <v>0.27258874822584195</v>
      </c>
      <c r="O226" s="34">
        <f t="shared" si="27"/>
        <v>5423.540477577169</v>
      </c>
      <c r="P226" s="54">
        <v>19896</v>
      </c>
      <c r="Q226" s="114">
        <f t="shared" si="28"/>
        <v>647</v>
      </c>
      <c r="R226" s="48">
        <f t="shared" si="29"/>
        <v>0.0336121356953608</v>
      </c>
      <c r="S226" s="13">
        <f t="shared" si="30"/>
        <v>199.5803456897138</v>
      </c>
      <c r="T226" s="88">
        <f t="shared" si="31"/>
        <v>0.30847039519275704</v>
      </c>
    </row>
    <row r="227" spans="1:20" s="14" customFormat="1" ht="12">
      <c r="A227" s="15"/>
      <c r="B227" s="92">
        <v>1</v>
      </c>
      <c r="C227" s="113">
        <v>38016</v>
      </c>
      <c r="D227" s="105" t="s">
        <v>387</v>
      </c>
      <c r="E227" s="32">
        <v>11368</v>
      </c>
      <c r="F227" s="49">
        <v>188778074.2</v>
      </c>
      <c r="G227" s="52">
        <v>38254852.07</v>
      </c>
      <c r="H227" s="53">
        <f t="shared" si="24"/>
        <v>0.20264457210995324</v>
      </c>
      <c r="I227" s="34">
        <f t="shared" si="25"/>
        <v>3365.134770408163</v>
      </c>
      <c r="J227" s="54">
        <v>16606</v>
      </c>
      <c r="K227" s="32">
        <v>11487</v>
      </c>
      <c r="L227" s="49">
        <v>198183400</v>
      </c>
      <c r="M227" s="52">
        <v>40455422</v>
      </c>
      <c r="N227" s="53">
        <f t="shared" si="26"/>
        <v>0.20413123399840755</v>
      </c>
      <c r="O227" s="34">
        <f t="shared" si="27"/>
        <v>3521.843997562462</v>
      </c>
      <c r="P227" s="54">
        <v>17253</v>
      </c>
      <c r="Q227" s="114">
        <f t="shared" si="28"/>
        <v>647</v>
      </c>
      <c r="R227" s="48">
        <f t="shared" si="29"/>
        <v>0.0389618210285439</v>
      </c>
      <c r="S227" s="13">
        <f t="shared" si="30"/>
        <v>156.7092271542988</v>
      </c>
      <c r="T227" s="88">
        <f t="shared" si="31"/>
        <v>0.24220900642086365</v>
      </c>
    </row>
    <row r="228" spans="1:20" s="14" customFormat="1" ht="12">
      <c r="A228" s="15"/>
      <c r="B228" s="92">
        <v>1</v>
      </c>
      <c r="C228" s="113">
        <v>24133</v>
      </c>
      <c r="D228" s="105" t="s">
        <v>326</v>
      </c>
      <c r="E228" s="32">
        <v>7088</v>
      </c>
      <c r="F228" s="49">
        <v>126891006.43</v>
      </c>
      <c r="G228" s="52">
        <v>30096952.86</v>
      </c>
      <c r="H228" s="53">
        <f t="shared" si="24"/>
        <v>0.23718743910036774</v>
      </c>
      <c r="I228" s="34">
        <f t="shared" si="25"/>
        <v>4246.184094243792</v>
      </c>
      <c r="J228" s="54">
        <v>17902</v>
      </c>
      <c r="K228" s="32">
        <v>7144</v>
      </c>
      <c r="L228" s="49">
        <v>132508262</v>
      </c>
      <c r="M228" s="52">
        <v>32242123</v>
      </c>
      <c r="N228" s="53">
        <f t="shared" si="26"/>
        <v>0.24332160510866863</v>
      </c>
      <c r="O228" s="34">
        <f t="shared" si="27"/>
        <v>4513.175111982083</v>
      </c>
      <c r="P228" s="54">
        <v>18548</v>
      </c>
      <c r="Q228" s="114">
        <f t="shared" si="28"/>
        <v>646</v>
      </c>
      <c r="R228" s="48">
        <f t="shared" si="29"/>
        <v>0.036085353591777454</v>
      </c>
      <c r="S228" s="13">
        <f t="shared" si="30"/>
        <v>266.9910177382908</v>
      </c>
      <c r="T228" s="88">
        <f t="shared" si="31"/>
        <v>0.4132987890685616</v>
      </c>
    </row>
    <row r="229" spans="1:20" s="14" customFormat="1" ht="12">
      <c r="A229" s="15"/>
      <c r="B229" s="92">
        <v>3</v>
      </c>
      <c r="C229" s="113">
        <v>63003</v>
      </c>
      <c r="D229" s="105" t="s">
        <v>30</v>
      </c>
      <c r="E229" s="32">
        <v>4138</v>
      </c>
      <c r="F229" s="49">
        <v>67683802.91</v>
      </c>
      <c r="G229" s="52">
        <v>14857888.86</v>
      </c>
      <c r="H229" s="53">
        <f t="shared" si="24"/>
        <v>0.21951912010258526</v>
      </c>
      <c r="I229" s="34">
        <f t="shared" si="25"/>
        <v>3590.596631222813</v>
      </c>
      <c r="J229" s="54">
        <v>16357</v>
      </c>
      <c r="K229" s="32">
        <v>4175</v>
      </c>
      <c r="L229" s="49">
        <v>70987401</v>
      </c>
      <c r="M229" s="52">
        <v>15788068</v>
      </c>
      <c r="N229" s="53">
        <f t="shared" si="26"/>
        <v>0.22240662114112333</v>
      </c>
      <c r="O229" s="34">
        <f t="shared" si="27"/>
        <v>3781.5731736526945</v>
      </c>
      <c r="P229" s="54">
        <v>17003</v>
      </c>
      <c r="Q229" s="114">
        <f t="shared" si="28"/>
        <v>646</v>
      </c>
      <c r="R229" s="48">
        <f t="shared" si="29"/>
        <v>0.039493794705630615</v>
      </c>
      <c r="S229" s="13">
        <f t="shared" si="30"/>
        <v>190.97654242988165</v>
      </c>
      <c r="T229" s="88">
        <f t="shared" si="31"/>
        <v>0.29562932264687564</v>
      </c>
    </row>
    <row r="230" spans="1:20" s="14" customFormat="1" ht="12">
      <c r="A230" s="15"/>
      <c r="B230" s="92">
        <v>3</v>
      </c>
      <c r="C230" s="113">
        <v>84043</v>
      </c>
      <c r="D230" s="105" t="s">
        <v>383</v>
      </c>
      <c r="E230" s="32">
        <v>7277</v>
      </c>
      <c r="F230" s="49">
        <v>106628887.93</v>
      </c>
      <c r="G230" s="52">
        <v>17430009.73</v>
      </c>
      <c r="H230" s="53">
        <f t="shared" si="24"/>
        <v>0.163464236271905</v>
      </c>
      <c r="I230" s="34">
        <f t="shared" si="25"/>
        <v>2395.219146626357</v>
      </c>
      <c r="J230" s="54">
        <v>14653</v>
      </c>
      <c r="K230" s="32">
        <v>7342</v>
      </c>
      <c r="L230" s="49">
        <v>112324984</v>
      </c>
      <c r="M230" s="52">
        <v>18309090</v>
      </c>
      <c r="N230" s="53">
        <f t="shared" si="26"/>
        <v>0.16300104703331184</v>
      </c>
      <c r="O230" s="34">
        <f t="shared" si="27"/>
        <v>2493.7469354399345</v>
      </c>
      <c r="P230" s="54">
        <v>15299</v>
      </c>
      <c r="Q230" s="114">
        <f t="shared" si="28"/>
        <v>646</v>
      </c>
      <c r="R230" s="48">
        <f t="shared" si="29"/>
        <v>0.04408653518050911</v>
      </c>
      <c r="S230" s="13">
        <f t="shared" si="30"/>
        <v>98.52778881357744</v>
      </c>
      <c r="T230" s="88">
        <f t="shared" si="31"/>
        <v>0.15251979692504247</v>
      </c>
    </row>
    <row r="231" spans="1:20" s="14" customFormat="1" ht="12">
      <c r="A231" s="15"/>
      <c r="B231" s="92">
        <v>3</v>
      </c>
      <c r="C231" s="113">
        <v>25037</v>
      </c>
      <c r="D231" s="105" t="s">
        <v>198</v>
      </c>
      <c r="E231" s="32">
        <v>12861</v>
      </c>
      <c r="F231" s="49">
        <v>251211470.84</v>
      </c>
      <c r="G231" s="52">
        <v>66649643.12</v>
      </c>
      <c r="H231" s="53">
        <f t="shared" si="24"/>
        <v>0.2653128971266207</v>
      </c>
      <c r="I231" s="34">
        <f t="shared" si="25"/>
        <v>5182.306439623669</v>
      </c>
      <c r="J231" s="54">
        <v>19533</v>
      </c>
      <c r="K231" s="32">
        <v>12876</v>
      </c>
      <c r="L231" s="49">
        <v>259817812</v>
      </c>
      <c r="M231" s="52">
        <v>69905430</v>
      </c>
      <c r="N231" s="53">
        <f t="shared" si="26"/>
        <v>0.2690555719097504</v>
      </c>
      <c r="O231" s="34">
        <f t="shared" si="27"/>
        <v>5429.126281453868</v>
      </c>
      <c r="P231" s="54">
        <v>20178</v>
      </c>
      <c r="Q231" s="114">
        <f t="shared" si="28"/>
        <v>645</v>
      </c>
      <c r="R231" s="48">
        <f t="shared" si="29"/>
        <v>0.033021041314698206</v>
      </c>
      <c r="S231" s="13">
        <f t="shared" si="30"/>
        <v>246.81984183019904</v>
      </c>
      <c r="T231" s="88">
        <f t="shared" si="31"/>
        <v>0.38266642144216906</v>
      </c>
    </row>
    <row r="232" spans="1:20" s="14" customFormat="1" ht="12">
      <c r="A232" s="15"/>
      <c r="B232" s="92">
        <v>3</v>
      </c>
      <c r="C232" s="113">
        <v>56029</v>
      </c>
      <c r="D232" s="105" t="s">
        <v>176</v>
      </c>
      <c r="E232" s="32">
        <v>3831</v>
      </c>
      <c r="F232" s="49">
        <v>49888019.31</v>
      </c>
      <c r="G232" s="52">
        <v>9189443.81</v>
      </c>
      <c r="H232" s="53">
        <f t="shared" si="24"/>
        <v>0.1842014162337767</v>
      </c>
      <c r="I232" s="34">
        <f t="shared" si="25"/>
        <v>2398.70629339598</v>
      </c>
      <c r="J232" s="54">
        <v>13022</v>
      </c>
      <c r="K232" s="32">
        <v>3898</v>
      </c>
      <c r="L232" s="49">
        <v>53272423</v>
      </c>
      <c r="M232" s="52">
        <v>10021500</v>
      </c>
      <c r="N232" s="53">
        <f t="shared" si="26"/>
        <v>0.18811796865331243</v>
      </c>
      <c r="O232" s="34">
        <f t="shared" si="27"/>
        <v>2570.9338122113904</v>
      </c>
      <c r="P232" s="54">
        <v>13667</v>
      </c>
      <c r="Q232" s="114">
        <f t="shared" si="28"/>
        <v>645</v>
      </c>
      <c r="R232" s="48">
        <f t="shared" si="29"/>
        <v>0.049531561972047305</v>
      </c>
      <c r="S232" s="13">
        <f t="shared" si="30"/>
        <v>172.22751881541035</v>
      </c>
      <c r="T232" s="88">
        <f t="shared" si="31"/>
        <v>0.2670194090161401</v>
      </c>
    </row>
    <row r="233" spans="1:20" s="14" customFormat="1" ht="12">
      <c r="A233" s="15"/>
      <c r="B233" s="92">
        <v>1</v>
      </c>
      <c r="C233" s="113">
        <v>35013</v>
      </c>
      <c r="D233" s="105" t="s">
        <v>396</v>
      </c>
      <c r="E233" s="32">
        <v>70284</v>
      </c>
      <c r="F233" s="49">
        <v>1130823555.24</v>
      </c>
      <c r="G233" s="52">
        <v>240047778.06</v>
      </c>
      <c r="H233" s="53">
        <f t="shared" si="24"/>
        <v>0.2122769524455595</v>
      </c>
      <c r="I233" s="34">
        <f t="shared" si="25"/>
        <v>3415.397217858972</v>
      </c>
      <c r="J233" s="54">
        <v>16089</v>
      </c>
      <c r="K233" s="32">
        <v>69969</v>
      </c>
      <c r="L233" s="49">
        <v>1170762640</v>
      </c>
      <c r="M233" s="52">
        <v>251012272</v>
      </c>
      <c r="N233" s="53">
        <f t="shared" si="26"/>
        <v>0.21440065084413695</v>
      </c>
      <c r="O233" s="34">
        <f t="shared" si="27"/>
        <v>3587.478340407895</v>
      </c>
      <c r="P233" s="54">
        <v>16733</v>
      </c>
      <c r="Q233" s="114">
        <f t="shared" si="28"/>
        <v>644</v>
      </c>
      <c r="R233" s="48">
        <f t="shared" si="29"/>
        <v>0.040027347877431785</v>
      </c>
      <c r="S233" s="13">
        <f t="shared" si="30"/>
        <v>172.08112254892285</v>
      </c>
      <c r="T233" s="88">
        <f t="shared" si="31"/>
        <v>0.2672067120324889</v>
      </c>
    </row>
    <row r="234" spans="1:20" s="14" customFormat="1" ht="12">
      <c r="A234" s="15"/>
      <c r="B234" s="92">
        <v>1</v>
      </c>
      <c r="C234" s="113">
        <v>31033</v>
      </c>
      <c r="D234" s="105" t="s">
        <v>513</v>
      </c>
      <c r="E234" s="32">
        <v>20149</v>
      </c>
      <c r="F234" s="49">
        <v>335023176.22</v>
      </c>
      <c r="G234" s="52">
        <v>75597328.73</v>
      </c>
      <c r="H234" s="53">
        <f t="shared" si="24"/>
        <v>0.22564805689847983</v>
      </c>
      <c r="I234" s="34">
        <f t="shared" si="25"/>
        <v>3751.9146721921684</v>
      </c>
      <c r="J234" s="54">
        <v>16627</v>
      </c>
      <c r="K234" s="32">
        <v>20284</v>
      </c>
      <c r="L234" s="49">
        <v>350312663</v>
      </c>
      <c r="M234" s="52">
        <v>79907114</v>
      </c>
      <c r="N234" s="53">
        <f t="shared" si="26"/>
        <v>0.22810227102752492</v>
      </c>
      <c r="O234" s="34">
        <f t="shared" si="27"/>
        <v>3939.4159929008083</v>
      </c>
      <c r="P234" s="54">
        <v>17270</v>
      </c>
      <c r="Q234" s="114">
        <f t="shared" si="28"/>
        <v>643</v>
      </c>
      <c r="R234" s="48">
        <f t="shared" si="29"/>
        <v>0.038672039453900284</v>
      </c>
      <c r="S234" s="13">
        <f t="shared" si="30"/>
        <v>187.50132070863992</v>
      </c>
      <c r="T234" s="88">
        <f t="shared" si="31"/>
        <v>0.29160392023116627</v>
      </c>
    </row>
    <row r="235" spans="1:20" s="14" customFormat="1" ht="12">
      <c r="A235" s="15"/>
      <c r="B235" s="92">
        <v>1</v>
      </c>
      <c r="C235" s="113">
        <v>46020</v>
      </c>
      <c r="D235" s="105" t="s">
        <v>472</v>
      </c>
      <c r="E235" s="32">
        <v>18876</v>
      </c>
      <c r="F235" s="49">
        <v>326777364.6</v>
      </c>
      <c r="G235" s="52">
        <v>77851039.54</v>
      </c>
      <c r="H235" s="53">
        <f t="shared" si="24"/>
        <v>0.2382387765299947</v>
      </c>
      <c r="I235" s="34">
        <f t="shared" si="25"/>
        <v>4124.339878152151</v>
      </c>
      <c r="J235" s="54">
        <v>17312</v>
      </c>
      <c r="K235" s="32">
        <v>18968</v>
      </c>
      <c r="L235" s="49">
        <v>340579351</v>
      </c>
      <c r="M235" s="52">
        <v>82856188</v>
      </c>
      <c r="N235" s="53">
        <f t="shared" si="26"/>
        <v>0.2432801276904189</v>
      </c>
      <c r="O235" s="34">
        <f t="shared" si="27"/>
        <v>4368.208983551244</v>
      </c>
      <c r="P235" s="54">
        <v>17955</v>
      </c>
      <c r="Q235" s="114">
        <f t="shared" si="28"/>
        <v>643</v>
      </c>
      <c r="R235" s="48">
        <f t="shared" si="29"/>
        <v>0.03714186691312384</v>
      </c>
      <c r="S235" s="13">
        <f t="shared" si="30"/>
        <v>243.8691053990933</v>
      </c>
      <c r="T235" s="88">
        <f t="shared" si="31"/>
        <v>0.3792676600296941</v>
      </c>
    </row>
    <row r="236" spans="1:20" s="14" customFormat="1" ht="12">
      <c r="A236" s="15"/>
      <c r="B236" s="92">
        <v>3</v>
      </c>
      <c r="C236" s="113">
        <v>83055</v>
      </c>
      <c r="D236" s="105" t="s">
        <v>346</v>
      </c>
      <c r="E236" s="32">
        <v>3313</v>
      </c>
      <c r="F236" s="49">
        <v>51730135.91</v>
      </c>
      <c r="G236" s="52">
        <v>11230179.57</v>
      </c>
      <c r="H236" s="53">
        <f t="shared" si="24"/>
        <v>0.21709163087331237</v>
      </c>
      <c r="I236" s="34">
        <f t="shared" si="25"/>
        <v>3389.7312315122244</v>
      </c>
      <c r="J236" s="54">
        <v>15614</v>
      </c>
      <c r="K236" s="32">
        <v>3277</v>
      </c>
      <c r="L236" s="49">
        <v>53270546</v>
      </c>
      <c r="M236" s="52">
        <v>11203760</v>
      </c>
      <c r="N236" s="53">
        <f t="shared" si="26"/>
        <v>0.21031809961174416</v>
      </c>
      <c r="O236" s="34">
        <f t="shared" si="27"/>
        <v>3418.907537381752</v>
      </c>
      <c r="P236" s="54">
        <v>16256</v>
      </c>
      <c r="Q236" s="114">
        <f t="shared" si="28"/>
        <v>642</v>
      </c>
      <c r="R236" s="48">
        <f t="shared" si="29"/>
        <v>0.041116946330216474</v>
      </c>
      <c r="S236" s="13">
        <f t="shared" si="30"/>
        <v>29.17630586952737</v>
      </c>
      <c r="T236" s="88">
        <f t="shared" si="31"/>
        <v>0.04544595929832924</v>
      </c>
    </row>
    <row r="237" spans="1:20" s="14" customFormat="1" ht="12">
      <c r="A237" s="15"/>
      <c r="B237" s="92">
        <v>1</v>
      </c>
      <c r="C237" s="113">
        <v>34027</v>
      </c>
      <c r="D237" s="105" t="s">
        <v>356</v>
      </c>
      <c r="E237" s="32">
        <v>32683</v>
      </c>
      <c r="F237" s="49">
        <v>485833361.1</v>
      </c>
      <c r="G237" s="52">
        <v>97410581.96</v>
      </c>
      <c r="H237" s="53">
        <f t="shared" si="24"/>
        <v>0.2005020440330564</v>
      </c>
      <c r="I237" s="34">
        <f t="shared" si="25"/>
        <v>2980.4663574335277</v>
      </c>
      <c r="J237" s="54">
        <v>14865</v>
      </c>
      <c r="K237" s="32">
        <v>32707</v>
      </c>
      <c r="L237" s="49">
        <v>507145686</v>
      </c>
      <c r="M237" s="52">
        <v>103453642</v>
      </c>
      <c r="N237" s="53">
        <f t="shared" si="26"/>
        <v>0.20399195902851475</v>
      </c>
      <c r="O237" s="34">
        <f t="shared" si="27"/>
        <v>3163.042834867154</v>
      </c>
      <c r="P237" s="54">
        <v>15506</v>
      </c>
      <c r="Q237" s="114">
        <f t="shared" si="28"/>
        <v>641</v>
      </c>
      <c r="R237" s="48">
        <f t="shared" si="29"/>
        <v>0.04312142616885301</v>
      </c>
      <c r="S237" s="13">
        <f t="shared" si="30"/>
        <v>182.57647743362622</v>
      </c>
      <c r="T237" s="88">
        <f t="shared" si="31"/>
        <v>0.2848306980243779</v>
      </c>
    </row>
    <row r="238" spans="1:20" s="14" customFormat="1" ht="12">
      <c r="A238" s="15"/>
      <c r="B238" s="92">
        <v>1</v>
      </c>
      <c r="C238" s="113">
        <v>34040</v>
      </c>
      <c r="D238" s="105" t="s">
        <v>543</v>
      </c>
      <c r="E238" s="32">
        <v>36751</v>
      </c>
      <c r="F238" s="49">
        <v>617068354.52</v>
      </c>
      <c r="G238" s="52">
        <v>141716202.69</v>
      </c>
      <c r="H238" s="53">
        <f t="shared" si="24"/>
        <v>0.22966046087428518</v>
      </c>
      <c r="I238" s="34">
        <f t="shared" si="25"/>
        <v>3856.1182740605695</v>
      </c>
      <c r="J238" s="54">
        <v>16791</v>
      </c>
      <c r="K238" s="32">
        <v>36960</v>
      </c>
      <c r="L238" s="49">
        <v>644280403</v>
      </c>
      <c r="M238" s="52">
        <v>150532894</v>
      </c>
      <c r="N238" s="53">
        <f t="shared" si="26"/>
        <v>0.2336449988220424</v>
      </c>
      <c r="O238" s="34">
        <f t="shared" si="27"/>
        <v>4072.859686147186</v>
      </c>
      <c r="P238" s="54">
        <v>17432</v>
      </c>
      <c r="Q238" s="114">
        <f t="shared" si="28"/>
        <v>641</v>
      </c>
      <c r="R238" s="48">
        <f t="shared" si="29"/>
        <v>0.03817521291167888</v>
      </c>
      <c r="S238" s="13">
        <f t="shared" si="30"/>
        <v>216.7414120866165</v>
      </c>
      <c r="T238" s="88">
        <f t="shared" si="31"/>
        <v>0.3381301280602441</v>
      </c>
    </row>
    <row r="239" spans="1:20" s="14" customFormat="1" ht="12">
      <c r="A239" s="15"/>
      <c r="B239" s="92">
        <v>1</v>
      </c>
      <c r="C239" s="113">
        <v>72040</v>
      </c>
      <c r="D239" s="105" t="s">
        <v>352</v>
      </c>
      <c r="E239" s="32">
        <v>12960</v>
      </c>
      <c r="F239" s="49">
        <v>201281397.59</v>
      </c>
      <c r="G239" s="52">
        <v>41456989.32</v>
      </c>
      <c r="H239" s="53">
        <f t="shared" si="24"/>
        <v>0.20596532921758515</v>
      </c>
      <c r="I239" s="34">
        <f t="shared" si="25"/>
        <v>3198.8417685185186</v>
      </c>
      <c r="J239" s="54">
        <v>15531</v>
      </c>
      <c r="K239" s="32">
        <v>13049</v>
      </c>
      <c r="L239" s="49">
        <v>211002964</v>
      </c>
      <c r="M239" s="52">
        <v>44381367</v>
      </c>
      <c r="N239" s="53">
        <f t="shared" si="26"/>
        <v>0.21033527756510567</v>
      </c>
      <c r="O239" s="34">
        <f t="shared" si="27"/>
        <v>3401.1316575982833</v>
      </c>
      <c r="P239" s="54">
        <v>16170</v>
      </c>
      <c r="Q239" s="114">
        <f t="shared" si="28"/>
        <v>639</v>
      </c>
      <c r="R239" s="48">
        <f t="shared" si="29"/>
        <v>0.04114351941278733</v>
      </c>
      <c r="S239" s="13">
        <f t="shared" si="30"/>
        <v>202.28988907976463</v>
      </c>
      <c r="T239" s="88">
        <f t="shared" si="31"/>
        <v>0.31657259636895874</v>
      </c>
    </row>
    <row r="240" spans="1:20" s="14" customFormat="1" ht="12">
      <c r="A240" s="15"/>
      <c r="B240" s="92">
        <v>1</v>
      </c>
      <c r="C240" s="113">
        <v>31040</v>
      </c>
      <c r="D240" s="105" t="s">
        <v>570</v>
      </c>
      <c r="E240" s="32">
        <v>22320</v>
      </c>
      <c r="F240" s="49">
        <v>374925052.58</v>
      </c>
      <c r="G240" s="52">
        <v>87675629.34</v>
      </c>
      <c r="H240" s="53">
        <f t="shared" si="24"/>
        <v>0.2338484151343611</v>
      </c>
      <c r="I240" s="34">
        <f t="shared" si="25"/>
        <v>3928.1195940860216</v>
      </c>
      <c r="J240" s="54">
        <v>16798</v>
      </c>
      <c r="K240" s="32">
        <v>22349</v>
      </c>
      <c r="L240" s="49">
        <v>389687757</v>
      </c>
      <c r="M240" s="52">
        <v>93050521</v>
      </c>
      <c r="N240" s="53">
        <f t="shared" si="26"/>
        <v>0.23878225407014775</v>
      </c>
      <c r="O240" s="34">
        <f t="shared" si="27"/>
        <v>4163.520560204036</v>
      </c>
      <c r="P240" s="54">
        <v>17436</v>
      </c>
      <c r="Q240" s="114">
        <f t="shared" si="28"/>
        <v>638</v>
      </c>
      <c r="R240" s="48">
        <f t="shared" si="29"/>
        <v>0.03798071198952256</v>
      </c>
      <c r="S240" s="13">
        <f t="shared" si="30"/>
        <v>235.40096611801437</v>
      </c>
      <c r="T240" s="88">
        <f t="shared" si="31"/>
        <v>0.36896703153293786</v>
      </c>
    </row>
    <row r="241" spans="1:20" s="14" customFormat="1" ht="12">
      <c r="A241" s="15"/>
      <c r="B241" s="92">
        <v>1</v>
      </c>
      <c r="C241" s="113">
        <v>23060</v>
      </c>
      <c r="D241" s="105" t="s">
        <v>401</v>
      </c>
      <c r="E241" s="32">
        <v>13679</v>
      </c>
      <c r="F241" s="49">
        <v>264065478.58</v>
      </c>
      <c r="G241" s="52">
        <v>69966530.55</v>
      </c>
      <c r="H241" s="53">
        <f t="shared" si="24"/>
        <v>0.2649590204908336</v>
      </c>
      <c r="I241" s="34">
        <f t="shared" si="25"/>
        <v>5114.886362307186</v>
      </c>
      <c r="J241" s="54">
        <v>19304</v>
      </c>
      <c r="K241" s="32">
        <v>13985</v>
      </c>
      <c r="L241" s="49">
        <v>278842959</v>
      </c>
      <c r="M241" s="52">
        <v>74809529</v>
      </c>
      <c r="N241" s="53">
        <f t="shared" si="26"/>
        <v>0.268285522676583</v>
      </c>
      <c r="O241" s="34">
        <f t="shared" si="27"/>
        <v>5349.26914551305</v>
      </c>
      <c r="P241" s="54">
        <v>19939</v>
      </c>
      <c r="Q241" s="114">
        <f t="shared" si="28"/>
        <v>635</v>
      </c>
      <c r="R241" s="48">
        <f t="shared" si="29"/>
        <v>0.03289473684210526</v>
      </c>
      <c r="S241" s="13">
        <f t="shared" si="30"/>
        <v>234.38278320586414</v>
      </c>
      <c r="T241" s="88">
        <f t="shared" si="31"/>
        <v>0.3691067452060853</v>
      </c>
    </row>
    <row r="242" spans="1:20" s="14" customFormat="1" ht="12">
      <c r="A242" s="15"/>
      <c r="B242" s="92">
        <v>3</v>
      </c>
      <c r="C242" s="113">
        <v>63045</v>
      </c>
      <c r="D242" s="105" t="s">
        <v>320</v>
      </c>
      <c r="E242" s="32">
        <v>3493</v>
      </c>
      <c r="F242" s="49">
        <v>53578931.96</v>
      </c>
      <c r="G242" s="52">
        <v>10938523.96</v>
      </c>
      <c r="H242" s="53">
        <f t="shared" si="24"/>
        <v>0.20415718566705077</v>
      </c>
      <c r="I242" s="34">
        <f t="shared" si="25"/>
        <v>3131.5556713426854</v>
      </c>
      <c r="J242" s="54">
        <v>15339</v>
      </c>
      <c r="K242" s="32">
        <v>3506</v>
      </c>
      <c r="L242" s="49">
        <v>55991238</v>
      </c>
      <c r="M242" s="52">
        <v>11454735</v>
      </c>
      <c r="N242" s="53">
        <f t="shared" si="26"/>
        <v>0.20458084888210545</v>
      </c>
      <c r="O242" s="34">
        <f t="shared" si="27"/>
        <v>3267.18054763263</v>
      </c>
      <c r="P242" s="54">
        <v>15970</v>
      </c>
      <c r="Q242" s="114">
        <f t="shared" si="28"/>
        <v>631</v>
      </c>
      <c r="R242" s="48">
        <f t="shared" si="29"/>
        <v>0.041136971119368926</v>
      </c>
      <c r="S242" s="13">
        <f t="shared" si="30"/>
        <v>135.6248762899445</v>
      </c>
      <c r="T242" s="88">
        <f t="shared" si="31"/>
        <v>0.214936412503874</v>
      </c>
    </row>
    <row r="243" spans="1:20" s="14" customFormat="1" ht="12">
      <c r="A243" s="15"/>
      <c r="B243" s="92">
        <v>3</v>
      </c>
      <c r="C243" s="113">
        <v>91141</v>
      </c>
      <c r="D243" s="105" t="s">
        <v>567</v>
      </c>
      <c r="E243" s="32">
        <v>8882</v>
      </c>
      <c r="F243" s="49">
        <v>148178710.47</v>
      </c>
      <c r="G243" s="52">
        <v>35798174.18</v>
      </c>
      <c r="H243" s="53">
        <f t="shared" si="24"/>
        <v>0.24158783718965915</v>
      </c>
      <c r="I243" s="34">
        <f t="shared" si="25"/>
        <v>4030.4181693312316</v>
      </c>
      <c r="J243" s="54">
        <v>16683</v>
      </c>
      <c r="K243" s="32">
        <v>8922</v>
      </c>
      <c r="L243" s="49">
        <v>154476138</v>
      </c>
      <c r="M243" s="52">
        <v>37693701</v>
      </c>
      <c r="N243" s="53">
        <f t="shared" si="26"/>
        <v>0.2440098612511921</v>
      </c>
      <c r="O243" s="34">
        <f t="shared" si="27"/>
        <v>4224.803967720242</v>
      </c>
      <c r="P243" s="54">
        <v>17314</v>
      </c>
      <c r="Q243" s="114">
        <f t="shared" si="28"/>
        <v>631</v>
      </c>
      <c r="R243" s="48">
        <f t="shared" si="29"/>
        <v>0.03782293352514536</v>
      </c>
      <c r="S243" s="13">
        <f t="shared" si="30"/>
        <v>194.3857983890107</v>
      </c>
      <c r="T243" s="88">
        <f t="shared" si="31"/>
        <v>0.3080599023597634</v>
      </c>
    </row>
    <row r="244" spans="1:20" s="14" customFormat="1" ht="12">
      <c r="A244" s="15"/>
      <c r="B244" s="92">
        <v>1</v>
      </c>
      <c r="C244" s="113">
        <v>23104</v>
      </c>
      <c r="D244" s="105" t="s">
        <v>307</v>
      </c>
      <c r="E244" s="32">
        <v>8915</v>
      </c>
      <c r="F244" s="49">
        <v>180092698.07</v>
      </c>
      <c r="G244" s="52">
        <v>49784553.03</v>
      </c>
      <c r="H244" s="53">
        <f t="shared" si="24"/>
        <v>0.2764384873097371</v>
      </c>
      <c r="I244" s="34">
        <f t="shared" si="25"/>
        <v>5584.3581637689285</v>
      </c>
      <c r="J244" s="54">
        <v>20201</v>
      </c>
      <c r="K244" s="32">
        <v>8879</v>
      </c>
      <c r="L244" s="49">
        <v>184939977</v>
      </c>
      <c r="M244" s="52">
        <v>51424560</v>
      </c>
      <c r="N244" s="53">
        <f t="shared" si="26"/>
        <v>0.27806081104898156</v>
      </c>
      <c r="O244" s="34">
        <f t="shared" si="27"/>
        <v>5791.706273228967</v>
      </c>
      <c r="P244" s="54">
        <v>20829</v>
      </c>
      <c r="Q244" s="114">
        <f t="shared" si="28"/>
        <v>628</v>
      </c>
      <c r="R244" s="48">
        <f t="shared" si="29"/>
        <v>0.031087569922281077</v>
      </c>
      <c r="S244" s="13">
        <f t="shared" si="30"/>
        <v>207.34810946003836</v>
      </c>
      <c r="T244" s="88">
        <f t="shared" si="31"/>
        <v>0.33017214882171714</v>
      </c>
    </row>
    <row r="245" spans="1:20" s="14" customFormat="1" ht="12">
      <c r="A245" s="15"/>
      <c r="B245" s="92">
        <v>1</v>
      </c>
      <c r="C245" s="113">
        <v>42026</v>
      </c>
      <c r="D245" s="105" t="s">
        <v>559</v>
      </c>
      <c r="E245" s="32">
        <v>11374</v>
      </c>
      <c r="F245" s="49">
        <v>203968034.45</v>
      </c>
      <c r="G245" s="52">
        <v>49301845.61</v>
      </c>
      <c r="H245" s="53">
        <f t="shared" si="24"/>
        <v>0.24171358881278862</v>
      </c>
      <c r="I245" s="34">
        <f t="shared" si="25"/>
        <v>4334.60925004396</v>
      </c>
      <c r="J245" s="54">
        <v>17933</v>
      </c>
      <c r="K245" s="32">
        <v>11450</v>
      </c>
      <c r="L245" s="49">
        <v>212517852</v>
      </c>
      <c r="M245" s="52">
        <v>51403317</v>
      </c>
      <c r="N245" s="53">
        <f t="shared" si="26"/>
        <v>0.24187764235448794</v>
      </c>
      <c r="O245" s="34">
        <f t="shared" si="27"/>
        <v>4489.372663755458</v>
      </c>
      <c r="P245" s="54">
        <v>18561</v>
      </c>
      <c r="Q245" s="114">
        <f t="shared" si="28"/>
        <v>628</v>
      </c>
      <c r="R245" s="48">
        <f t="shared" si="29"/>
        <v>0.03501923827580438</v>
      </c>
      <c r="S245" s="13">
        <f t="shared" si="30"/>
        <v>154.7634137114983</v>
      </c>
      <c r="T245" s="88">
        <f t="shared" si="31"/>
        <v>0.24643855686544314</v>
      </c>
    </row>
    <row r="246" spans="1:20" s="14" customFormat="1" ht="12">
      <c r="A246" s="15"/>
      <c r="B246" s="92">
        <v>3</v>
      </c>
      <c r="C246" s="113">
        <v>92101</v>
      </c>
      <c r="D246" s="105" t="s">
        <v>426</v>
      </c>
      <c r="E246" s="32">
        <v>11677</v>
      </c>
      <c r="F246" s="49">
        <v>202043057.78</v>
      </c>
      <c r="G246" s="52">
        <v>50449585.87</v>
      </c>
      <c r="H246" s="53">
        <f t="shared" si="24"/>
        <v>0.24969720031129888</v>
      </c>
      <c r="I246" s="34">
        <f t="shared" si="25"/>
        <v>4320.423556564186</v>
      </c>
      <c r="J246" s="54">
        <v>17303</v>
      </c>
      <c r="K246" s="32">
        <v>11787</v>
      </c>
      <c r="L246" s="49">
        <v>211334729</v>
      </c>
      <c r="M246" s="52">
        <v>52848500</v>
      </c>
      <c r="N246" s="53">
        <f t="shared" si="26"/>
        <v>0.25007011507323057</v>
      </c>
      <c r="O246" s="34">
        <f t="shared" si="27"/>
        <v>4483.62602867566</v>
      </c>
      <c r="P246" s="54">
        <v>17929</v>
      </c>
      <c r="Q246" s="114">
        <f t="shared" si="28"/>
        <v>626</v>
      </c>
      <c r="R246" s="48">
        <f t="shared" si="29"/>
        <v>0.036178697335722126</v>
      </c>
      <c r="S246" s="13">
        <f t="shared" si="30"/>
        <v>163.20247211147398</v>
      </c>
      <c r="T246" s="88">
        <f t="shared" si="31"/>
        <v>0.2607068244592236</v>
      </c>
    </row>
    <row r="247" spans="1:20" s="14" customFormat="1" ht="12">
      <c r="A247" s="15"/>
      <c r="B247" s="92">
        <v>1</v>
      </c>
      <c r="C247" s="113">
        <v>32030</v>
      </c>
      <c r="D247" s="105" t="s">
        <v>333</v>
      </c>
      <c r="E247" s="32">
        <v>3299</v>
      </c>
      <c r="F247" s="49">
        <v>45799679.77</v>
      </c>
      <c r="G247" s="52">
        <v>8788821.9</v>
      </c>
      <c r="H247" s="53">
        <f t="shared" si="24"/>
        <v>0.19189701640134416</v>
      </c>
      <c r="I247" s="34">
        <f t="shared" si="25"/>
        <v>2664.086662625038</v>
      </c>
      <c r="J247" s="54">
        <v>13883</v>
      </c>
      <c r="K247" s="32">
        <v>3330</v>
      </c>
      <c r="L247" s="49">
        <v>48312491</v>
      </c>
      <c r="M247" s="52">
        <v>9416894</v>
      </c>
      <c r="N247" s="53">
        <f t="shared" si="26"/>
        <v>0.19491634161442845</v>
      </c>
      <c r="O247" s="34">
        <f t="shared" si="27"/>
        <v>2827.8960960960962</v>
      </c>
      <c r="P247" s="54">
        <v>14508</v>
      </c>
      <c r="Q247" s="114">
        <f t="shared" si="28"/>
        <v>625</v>
      </c>
      <c r="R247" s="48">
        <f t="shared" si="29"/>
        <v>0.04501908809335158</v>
      </c>
      <c r="S247" s="13">
        <f t="shared" si="30"/>
        <v>163.80943347105813</v>
      </c>
      <c r="T247" s="88">
        <f t="shared" si="31"/>
        <v>0.262095093553693</v>
      </c>
    </row>
    <row r="248" spans="1:20" s="14" customFormat="1" ht="12">
      <c r="A248" s="15"/>
      <c r="B248" s="92">
        <v>3</v>
      </c>
      <c r="C248" s="113">
        <v>61079</v>
      </c>
      <c r="D248" s="105" t="s">
        <v>18</v>
      </c>
      <c r="E248" s="32">
        <v>4097</v>
      </c>
      <c r="F248" s="49">
        <v>71918603.74</v>
      </c>
      <c r="G248" s="52">
        <v>17925189.88</v>
      </c>
      <c r="H248" s="53">
        <f t="shared" si="24"/>
        <v>0.24924274037359112</v>
      </c>
      <c r="I248" s="34">
        <f t="shared" si="25"/>
        <v>4375.198896753722</v>
      </c>
      <c r="J248" s="54">
        <v>17554</v>
      </c>
      <c r="K248" s="32">
        <v>4106</v>
      </c>
      <c r="L248" s="49">
        <v>74642298</v>
      </c>
      <c r="M248" s="52">
        <v>18734551</v>
      </c>
      <c r="N248" s="53">
        <f t="shared" si="26"/>
        <v>0.25099108015136407</v>
      </c>
      <c r="O248" s="34">
        <f t="shared" si="27"/>
        <v>4562.725523623965</v>
      </c>
      <c r="P248" s="54">
        <v>18179</v>
      </c>
      <c r="Q248" s="114">
        <f t="shared" si="28"/>
        <v>625</v>
      </c>
      <c r="R248" s="48">
        <f t="shared" si="29"/>
        <v>0.03560442064486727</v>
      </c>
      <c r="S248" s="13">
        <f t="shared" si="30"/>
        <v>187.5266268702435</v>
      </c>
      <c r="T248" s="88">
        <f t="shared" si="31"/>
        <v>0.3000426029923896</v>
      </c>
    </row>
    <row r="249" spans="1:20" s="14" customFormat="1" ht="12">
      <c r="A249" s="15"/>
      <c r="B249" s="92">
        <v>1</v>
      </c>
      <c r="C249" s="113">
        <v>11055</v>
      </c>
      <c r="D249" s="105" t="s">
        <v>576</v>
      </c>
      <c r="E249" s="32">
        <v>21555</v>
      </c>
      <c r="F249" s="49">
        <v>414345500.54</v>
      </c>
      <c r="G249" s="52">
        <v>104161581.67</v>
      </c>
      <c r="H249" s="53">
        <f t="shared" si="24"/>
        <v>0.2513882292295931</v>
      </c>
      <c r="I249" s="34">
        <f t="shared" si="25"/>
        <v>4832.36287033171</v>
      </c>
      <c r="J249" s="54">
        <v>19223</v>
      </c>
      <c r="K249" s="32">
        <v>21610</v>
      </c>
      <c r="L249" s="49">
        <v>428875149</v>
      </c>
      <c r="M249" s="52">
        <v>110257724</v>
      </c>
      <c r="N249" s="53">
        <f t="shared" si="26"/>
        <v>0.2570858308229932</v>
      </c>
      <c r="O249" s="34">
        <f t="shared" si="27"/>
        <v>5102.162147154096</v>
      </c>
      <c r="P249" s="54">
        <v>19846</v>
      </c>
      <c r="Q249" s="114">
        <f t="shared" si="28"/>
        <v>623</v>
      </c>
      <c r="R249" s="48">
        <f t="shared" si="29"/>
        <v>0.03240909327368257</v>
      </c>
      <c r="S249" s="13">
        <f t="shared" si="30"/>
        <v>269.79927682238576</v>
      </c>
      <c r="T249" s="88">
        <f t="shared" si="31"/>
        <v>0.43306464979516174</v>
      </c>
    </row>
    <row r="250" spans="1:20" s="14" customFormat="1" ht="12">
      <c r="A250" s="15"/>
      <c r="B250" s="92">
        <v>1</v>
      </c>
      <c r="C250" s="113">
        <v>37020</v>
      </c>
      <c r="D250" s="105" t="s">
        <v>22</v>
      </c>
      <c r="E250" s="32">
        <v>9088</v>
      </c>
      <c r="F250" s="49">
        <v>143687705.9</v>
      </c>
      <c r="G250" s="52">
        <v>30559156.92</v>
      </c>
      <c r="H250" s="53">
        <f t="shared" si="24"/>
        <v>0.21267760333836605</v>
      </c>
      <c r="I250" s="34">
        <f t="shared" si="25"/>
        <v>3362.583287852113</v>
      </c>
      <c r="J250" s="54">
        <v>15811</v>
      </c>
      <c r="K250" s="32">
        <v>9075</v>
      </c>
      <c r="L250" s="49">
        <v>149139528</v>
      </c>
      <c r="M250" s="52">
        <v>32217261</v>
      </c>
      <c r="N250" s="53">
        <f t="shared" si="26"/>
        <v>0.21602093980074819</v>
      </c>
      <c r="O250" s="34">
        <f t="shared" si="27"/>
        <v>3550.1114049586777</v>
      </c>
      <c r="P250" s="54">
        <v>16434</v>
      </c>
      <c r="Q250" s="114">
        <f t="shared" si="28"/>
        <v>623</v>
      </c>
      <c r="R250" s="48">
        <f t="shared" si="29"/>
        <v>0.03940294731516033</v>
      </c>
      <c r="S250" s="13">
        <f t="shared" si="30"/>
        <v>187.52811710656488</v>
      </c>
      <c r="T250" s="88">
        <f t="shared" si="31"/>
        <v>0.3010082136541972</v>
      </c>
    </row>
    <row r="251" spans="1:20" s="14" customFormat="1" ht="12">
      <c r="A251" s="15"/>
      <c r="B251" s="92">
        <v>3</v>
      </c>
      <c r="C251" s="113">
        <v>64029</v>
      </c>
      <c r="D251" s="105" t="s">
        <v>182</v>
      </c>
      <c r="E251" s="32">
        <v>3199</v>
      </c>
      <c r="F251" s="49">
        <v>56467767.39</v>
      </c>
      <c r="G251" s="52">
        <v>14455082.54</v>
      </c>
      <c r="H251" s="53">
        <f t="shared" si="24"/>
        <v>0.25598820722208826</v>
      </c>
      <c r="I251" s="34">
        <f t="shared" si="25"/>
        <v>4518.625364176305</v>
      </c>
      <c r="J251" s="54">
        <v>17652</v>
      </c>
      <c r="K251" s="32">
        <v>3196</v>
      </c>
      <c r="L251" s="49">
        <v>58401725</v>
      </c>
      <c r="M251" s="52">
        <v>15336884</v>
      </c>
      <c r="N251" s="53">
        <f t="shared" si="26"/>
        <v>0.26261011982094706</v>
      </c>
      <c r="O251" s="34">
        <f t="shared" si="27"/>
        <v>4798.774718397997</v>
      </c>
      <c r="P251" s="54">
        <v>18273</v>
      </c>
      <c r="Q251" s="114">
        <f t="shared" si="28"/>
        <v>621</v>
      </c>
      <c r="R251" s="48">
        <f t="shared" si="29"/>
        <v>0.03518014955812373</v>
      </c>
      <c r="S251" s="13">
        <f t="shared" si="30"/>
        <v>280.1493542216922</v>
      </c>
      <c r="T251" s="88">
        <f t="shared" si="31"/>
        <v>0.45112617427003576</v>
      </c>
    </row>
    <row r="252" spans="1:20" s="14" customFormat="1" ht="12">
      <c r="A252" s="15"/>
      <c r="B252" s="92">
        <v>3</v>
      </c>
      <c r="C252" s="113">
        <v>85026</v>
      </c>
      <c r="D252" s="105" t="s">
        <v>377</v>
      </c>
      <c r="E252" s="32">
        <v>4431</v>
      </c>
      <c r="F252" s="49">
        <v>69921431.03</v>
      </c>
      <c r="G252" s="52">
        <v>7063768.73</v>
      </c>
      <c r="H252" s="53">
        <f t="shared" si="24"/>
        <v>0.10102437301332218</v>
      </c>
      <c r="I252" s="34">
        <f t="shared" si="25"/>
        <v>1594.1703294967276</v>
      </c>
      <c r="J252" s="54">
        <v>15780</v>
      </c>
      <c r="K252" s="32">
        <v>4482</v>
      </c>
      <c r="L252" s="49">
        <v>73497404</v>
      </c>
      <c r="M252" s="52">
        <v>7259491</v>
      </c>
      <c r="N252" s="53">
        <f t="shared" si="26"/>
        <v>0.0987720736367777</v>
      </c>
      <c r="O252" s="34">
        <f t="shared" si="27"/>
        <v>1619.699018295404</v>
      </c>
      <c r="P252" s="54">
        <v>16398</v>
      </c>
      <c r="Q252" s="114">
        <f t="shared" si="28"/>
        <v>618</v>
      </c>
      <c r="R252" s="48">
        <f t="shared" si="29"/>
        <v>0.039163498098859315</v>
      </c>
      <c r="S252" s="13">
        <f t="shared" si="30"/>
        <v>25.528688798676285</v>
      </c>
      <c r="T252" s="88">
        <f t="shared" si="31"/>
        <v>0.041308557926660654</v>
      </c>
    </row>
    <row r="253" spans="1:20" s="14" customFormat="1" ht="12">
      <c r="A253" s="15"/>
      <c r="B253" s="92">
        <v>1</v>
      </c>
      <c r="C253" s="113">
        <v>42003</v>
      </c>
      <c r="D253" s="105" t="s">
        <v>49</v>
      </c>
      <c r="E253" s="32">
        <v>14690</v>
      </c>
      <c r="F253" s="49">
        <v>255554056.3</v>
      </c>
      <c r="G253" s="52">
        <v>60554682.13</v>
      </c>
      <c r="H253" s="53">
        <f t="shared" si="24"/>
        <v>0.23695449411655456</v>
      </c>
      <c r="I253" s="34">
        <f t="shared" si="25"/>
        <v>4122.170328795099</v>
      </c>
      <c r="J253" s="54">
        <v>17396</v>
      </c>
      <c r="K253" s="32">
        <v>14762</v>
      </c>
      <c r="L253" s="49">
        <v>265911393</v>
      </c>
      <c r="M253" s="52">
        <v>63141410</v>
      </c>
      <c r="N253" s="53">
        <f t="shared" si="26"/>
        <v>0.23745281948111188</v>
      </c>
      <c r="O253" s="34">
        <f t="shared" si="27"/>
        <v>4277.293727137244</v>
      </c>
      <c r="P253" s="54">
        <v>18013</v>
      </c>
      <c r="Q253" s="114">
        <f t="shared" si="28"/>
        <v>617</v>
      </c>
      <c r="R253" s="48">
        <f t="shared" si="29"/>
        <v>0.03546792366061163</v>
      </c>
      <c r="S253" s="13">
        <f t="shared" si="30"/>
        <v>155.12339834214526</v>
      </c>
      <c r="T253" s="88">
        <f t="shared" si="31"/>
        <v>0.25141555647025166</v>
      </c>
    </row>
    <row r="254" spans="1:20" s="14" customFormat="1" ht="12">
      <c r="A254" s="15"/>
      <c r="B254" s="92">
        <v>3</v>
      </c>
      <c r="C254" s="113">
        <v>61048</v>
      </c>
      <c r="D254" s="105" t="s">
        <v>410</v>
      </c>
      <c r="E254" s="32">
        <v>2749</v>
      </c>
      <c r="F254" s="49">
        <v>43687836.23</v>
      </c>
      <c r="G254" s="52">
        <v>9720485.76</v>
      </c>
      <c r="H254" s="53">
        <f t="shared" si="24"/>
        <v>0.22249867695038283</v>
      </c>
      <c r="I254" s="34">
        <f t="shared" si="25"/>
        <v>3536.0079156056745</v>
      </c>
      <c r="J254" s="54">
        <v>15892</v>
      </c>
      <c r="K254" s="32">
        <v>2748</v>
      </c>
      <c r="L254" s="49">
        <v>45365304</v>
      </c>
      <c r="M254" s="52">
        <v>10183243</v>
      </c>
      <c r="N254" s="53">
        <f t="shared" si="26"/>
        <v>0.22447205467861517</v>
      </c>
      <c r="O254" s="34">
        <f t="shared" si="27"/>
        <v>3705.6925036390103</v>
      </c>
      <c r="P254" s="54">
        <v>16508</v>
      </c>
      <c r="Q254" s="114">
        <f t="shared" si="28"/>
        <v>616</v>
      </c>
      <c r="R254" s="48">
        <f t="shared" si="29"/>
        <v>0.038761641077271584</v>
      </c>
      <c r="S254" s="13">
        <f t="shared" si="30"/>
        <v>169.68458803333579</v>
      </c>
      <c r="T254" s="88">
        <f t="shared" si="31"/>
        <v>0.27546199356061</v>
      </c>
    </row>
    <row r="255" spans="1:20" s="14" customFormat="1" ht="12">
      <c r="A255" s="15"/>
      <c r="B255" s="92">
        <v>3</v>
      </c>
      <c r="C255" s="113">
        <v>61003</v>
      </c>
      <c r="D255" s="105" t="s">
        <v>11</v>
      </c>
      <c r="E255" s="32">
        <v>13863</v>
      </c>
      <c r="F255" s="49">
        <v>206669666.74</v>
      </c>
      <c r="G255" s="52">
        <v>44910587.96</v>
      </c>
      <c r="H255" s="53">
        <f t="shared" si="24"/>
        <v>0.21730614205953888</v>
      </c>
      <c r="I255" s="34">
        <f t="shared" si="25"/>
        <v>3239.6009492894755</v>
      </c>
      <c r="J255" s="54">
        <v>14908</v>
      </c>
      <c r="K255" s="32">
        <v>13964</v>
      </c>
      <c r="L255" s="49">
        <v>216769985</v>
      </c>
      <c r="M255" s="52">
        <v>47489606</v>
      </c>
      <c r="N255" s="53">
        <f t="shared" si="26"/>
        <v>0.21907832857948484</v>
      </c>
      <c r="O255" s="34">
        <f t="shared" si="27"/>
        <v>3400.859782297336</v>
      </c>
      <c r="P255" s="54">
        <v>15523</v>
      </c>
      <c r="Q255" s="114">
        <f t="shared" si="28"/>
        <v>615</v>
      </c>
      <c r="R255" s="48">
        <f t="shared" si="29"/>
        <v>0.041253018513549775</v>
      </c>
      <c r="S255" s="13">
        <f t="shared" si="30"/>
        <v>161.25883300786063</v>
      </c>
      <c r="T255" s="88">
        <f t="shared" si="31"/>
        <v>0.26220948456562704</v>
      </c>
    </row>
    <row r="256" spans="1:20" s="14" customFormat="1" ht="12">
      <c r="A256" s="15"/>
      <c r="B256" s="92">
        <v>1</v>
      </c>
      <c r="C256" s="113">
        <v>34009</v>
      </c>
      <c r="D256" s="105" t="s">
        <v>118</v>
      </c>
      <c r="E256" s="32">
        <v>11414</v>
      </c>
      <c r="F256" s="49">
        <v>189243725.74</v>
      </c>
      <c r="G256" s="52">
        <v>41687930.04</v>
      </c>
      <c r="H256" s="53">
        <f t="shared" si="24"/>
        <v>0.2202869864085989</v>
      </c>
      <c r="I256" s="34">
        <f t="shared" si="25"/>
        <v>3652.350625547573</v>
      </c>
      <c r="J256" s="54">
        <v>16580</v>
      </c>
      <c r="K256" s="32">
        <v>11509</v>
      </c>
      <c r="L256" s="49">
        <v>197888182</v>
      </c>
      <c r="M256" s="52">
        <v>44822652</v>
      </c>
      <c r="N256" s="53">
        <f t="shared" si="26"/>
        <v>0.2265049461114358</v>
      </c>
      <c r="O256" s="34">
        <f t="shared" si="27"/>
        <v>3894.5739855765055</v>
      </c>
      <c r="P256" s="54">
        <v>17194</v>
      </c>
      <c r="Q256" s="114">
        <f t="shared" si="28"/>
        <v>614</v>
      </c>
      <c r="R256" s="48">
        <f t="shared" si="29"/>
        <v>0.03703256936067551</v>
      </c>
      <c r="S256" s="13">
        <f t="shared" si="30"/>
        <v>242.22336002893235</v>
      </c>
      <c r="T256" s="88">
        <f t="shared" si="31"/>
        <v>0.39450058636633933</v>
      </c>
    </row>
    <row r="257" spans="1:20" s="14" customFormat="1" ht="12">
      <c r="A257" s="15"/>
      <c r="B257" s="92">
        <v>1</v>
      </c>
      <c r="C257" s="113">
        <v>11025</v>
      </c>
      <c r="D257" s="105" t="s">
        <v>325</v>
      </c>
      <c r="E257" s="32">
        <v>8620</v>
      </c>
      <c r="F257" s="49">
        <v>167684515.77</v>
      </c>
      <c r="G257" s="52">
        <v>45603807.21</v>
      </c>
      <c r="H257" s="53">
        <f t="shared" si="24"/>
        <v>0.27196194592320766</v>
      </c>
      <c r="I257" s="34">
        <f t="shared" si="25"/>
        <v>5290.464873549884</v>
      </c>
      <c r="J257" s="54">
        <v>19453</v>
      </c>
      <c r="K257" s="32">
        <v>8668</v>
      </c>
      <c r="L257" s="49">
        <v>173934417</v>
      </c>
      <c r="M257" s="52">
        <v>48243373</v>
      </c>
      <c r="N257" s="53">
        <f t="shared" si="26"/>
        <v>0.27736530717781976</v>
      </c>
      <c r="O257" s="34">
        <f t="shared" si="27"/>
        <v>5565.686778957083</v>
      </c>
      <c r="P257" s="54">
        <v>20066</v>
      </c>
      <c r="Q257" s="114">
        <f t="shared" si="28"/>
        <v>613</v>
      </c>
      <c r="R257" s="48">
        <f t="shared" si="29"/>
        <v>0.03151184907212255</v>
      </c>
      <c r="S257" s="13">
        <f t="shared" si="30"/>
        <v>275.2219054071993</v>
      </c>
      <c r="T257" s="88">
        <f t="shared" si="31"/>
        <v>0.4489753758681881</v>
      </c>
    </row>
    <row r="258" spans="1:20" s="14" customFormat="1" ht="12">
      <c r="A258" s="15"/>
      <c r="B258" s="92">
        <v>1</v>
      </c>
      <c r="C258" s="113">
        <v>24094</v>
      </c>
      <c r="D258" s="105" t="s">
        <v>447</v>
      </c>
      <c r="E258" s="32">
        <v>15963</v>
      </c>
      <c r="F258" s="49">
        <v>320365495.28</v>
      </c>
      <c r="G258" s="52">
        <v>87302653.95</v>
      </c>
      <c r="H258" s="53">
        <f t="shared" si="24"/>
        <v>0.2725095406223362</v>
      </c>
      <c r="I258" s="34">
        <f t="shared" si="25"/>
        <v>5469.063080248074</v>
      </c>
      <c r="J258" s="54">
        <v>20069</v>
      </c>
      <c r="K258" s="32">
        <v>16020</v>
      </c>
      <c r="L258" s="49">
        <v>331324431</v>
      </c>
      <c r="M258" s="52">
        <v>90761167</v>
      </c>
      <c r="N258" s="53">
        <f t="shared" si="26"/>
        <v>0.2739344235076948</v>
      </c>
      <c r="O258" s="34">
        <f t="shared" si="27"/>
        <v>5665.491073657928</v>
      </c>
      <c r="P258" s="54">
        <v>20682</v>
      </c>
      <c r="Q258" s="114">
        <f t="shared" si="28"/>
        <v>613</v>
      </c>
      <c r="R258" s="48">
        <f t="shared" si="29"/>
        <v>0.030544621057352134</v>
      </c>
      <c r="S258" s="13">
        <f t="shared" si="30"/>
        <v>196.42799340985403</v>
      </c>
      <c r="T258" s="88">
        <f t="shared" si="31"/>
        <v>0.3204371833765971</v>
      </c>
    </row>
    <row r="259" spans="1:20" s="14" customFormat="1" ht="12">
      <c r="A259" s="15"/>
      <c r="B259" s="92">
        <v>1</v>
      </c>
      <c r="C259" s="113">
        <v>36015</v>
      </c>
      <c r="D259" s="105" t="s">
        <v>444</v>
      </c>
      <c r="E259" s="32">
        <v>58823</v>
      </c>
      <c r="F259" s="49">
        <v>966765683.63</v>
      </c>
      <c r="G259" s="52">
        <v>221007077.45</v>
      </c>
      <c r="H259" s="53">
        <f aca="true" t="shared" si="32" ref="H259:H322">G259/F259</f>
        <v>0.2286045948798734</v>
      </c>
      <c r="I259" s="34">
        <f aca="true" t="shared" si="33" ref="I259:I322">G259/E259</f>
        <v>3757.154131037179</v>
      </c>
      <c r="J259" s="54">
        <v>16435</v>
      </c>
      <c r="K259" s="32">
        <v>59340</v>
      </c>
      <c r="L259" s="49">
        <v>1011583171</v>
      </c>
      <c r="M259" s="52">
        <v>236432597</v>
      </c>
      <c r="N259" s="53">
        <f aca="true" t="shared" si="34" ref="N259:N322">M259/L259</f>
        <v>0.23372531668975344</v>
      </c>
      <c r="O259" s="34">
        <f aca="true" t="shared" si="35" ref="O259:O322">M259/K259</f>
        <v>3984.3713683855744</v>
      </c>
      <c r="P259" s="54">
        <v>17047</v>
      </c>
      <c r="Q259" s="114">
        <f aca="true" t="shared" si="36" ref="Q259:Q322">P259-J259</f>
        <v>612</v>
      </c>
      <c r="R259" s="48">
        <f aca="true" t="shared" si="37" ref="R259:R322">Q259/J259</f>
        <v>0.037237602677213266</v>
      </c>
      <c r="S259" s="13">
        <f aca="true" t="shared" si="38" ref="S259:S322">O259-I259</f>
        <v>227.21723734839543</v>
      </c>
      <c r="T259" s="88">
        <f aca="true" t="shared" si="39" ref="T259:T322">S259/Q259</f>
        <v>0.3712699956673128</v>
      </c>
    </row>
    <row r="260" spans="1:20" s="14" customFormat="1" ht="12">
      <c r="A260" s="15"/>
      <c r="B260" s="92">
        <v>3</v>
      </c>
      <c r="C260" s="113">
        <v>83012</v>
      </c>
      <c r="D260" s="105" t="s">
        <v>138</v>
      </c>
      <c r="E260" s="32">
        <v>11207</v>
      </c>
      <c r="F260" s="49">
        <v>161176635.98</v>
      </c>
      <c r="G260" s="52">
        <v>31853317.81</v>
      </c>
      <c r="H260" s="53">
        <f t="shared" si="32"/>
        <v>0.19762987120510817</v>
      </c>
      <c r="I260" s="34">
        <f t="shared" si="33"/>
        <v>2842.269814401713</v>
      </c>
      <c r="J260" s="54">
        <v>14382</v>
      </c>
      <c r="K260" s="32">
        <v>11238</v>
      </c>
      <c r="L260" s="49">
        <v>168505278</v>
      </c>
      <c r="M260" s="52">
        <v>33458855</v>
      </c>
      <c r="N260" s="53">
        <f t="shared" si="34"/>
        <v>0.19856265273779733</v>
      </c>
      <c r="O260" s="34">
        <f t="shared" si="35"/>
        <v>2977.29622708667</v>
      </c>
      <c r="P260" s="54">
        <v>14994</v>
      </c>
      <c r="Q260" s="114">
        <f t="shared" si="36"/>
        <v>612</v>
      </c>
      <c r="R260" s="48">
        <f t="shared" si="37"/>
        <v>0.0425531914893617</v>
      </c>
      <c r="S260" s="13">
        <f t="shared" si="38"/>
        <v>135.026412684957</v>
      </c>
      <c r="T260" s="88">
        <f t="shared" si="39"/>
        <v>0.22063139327607353</v>
      </c>
    </row>
    <row r="261" spans="1:20" s="14" customFormat="1" ht="12">
      <c r="A261" s="15"/>
      <c r="B261" s="92">
        <v>1</v>
      </c>
      <c r="C261" s="113">
        <v>11053</v>
      </c>
      <c r="D261" s="105" t="s">
        <v>566</v>
      </c>
      <c r="E261" s="32">
        <v>19547</v>
      </c>
      <c r="F261" s="49">
        <v>320177544.57</v>
      </c>
      <c r="G261" s="52">
        <v>72565991.77</v>
      </c>
      <c r="H261" s="53">
        <f t="shared" si="32"/>
        <v>0.22664297668800126</v>
      </c>
      <c r="I261" s="34">
        <f t="shared" si="33"/>
        <v>3712.3851112702714</v>
      </c>
      <c r="J261" s="54">
        <v>16380</v>
      </c>
      <c r="K261" s="32">
        <v>19731</v>
      </c>
      <c r="L261" s="49">
        <v>335255524</v>
      </c>
      <c r="M261" s="52">
        <v>77448451</v>
      </c>
      <c r="N261" s="53">
        <f t="shared" si="34"/>
        <v>0.2310131987564208</v>
      </c>
      <c r="O261" s="34">
        <f t="shared" si="35"/>
        <v>3925.2167148142516</v>
      </c>
      <c r="P261" s="54">
        <v>16991</v>
      </c>
      <c r="Q261" s="114">
        <f t="shared" si="36"/>
        <v>611</v>
      </c>
      <c r="R261" s="48">
        <f t="shared" si="37"/>
        <v>0.0373015873015873</v>
      </c>
      <c r="S261" s="13">
        <f t="shared" si="38"/>
        <v>212.83160354398024</v>
      </c>
      <c r="T261" s="88">
        <f t="shared" si="39"/>
        <v>0.3483332300228809</v>
      </c>
    </row>
    <row r="262" spans="1:20" s="14" customFormat="1" ht="12">
      <c r="A262" s="15"/>
      <c r="B262" s="92">
        <v>1</v>
      </c>
      <c r="C262" s="113">
        <v>34041</v>
      </c>
      <c r="D262" s="105" t="s">
        <v>556</v>
      </c>
      <c r="E262" s="32">
        <v>31076</v>
      </c>
      <c r="F262" s="49">
        <v>509367465.28</v>
      </c>
      <c r="G262" s="52">
        <v>112041640.63</v>
      </c>
      <c r="H262" s="53">
        <f t="shared" si="32"/>
        <v>0.2199623027913857</v>
      </c>
      <c r="I262" s="34">
        <f t="shared" si="33"/>
        <v>3605.407408611147</v>
      </c>
      <c r="J262" s="54">
        <v>16391</v>
      </c>
      <c r="K262" s="32">
        <v>31100</v>
      </c>
      <c r="L262" s="49">
        <v>528672708</v>
      </c>
      <c r="M262" s="52">
        <v>119176656</v>
      </c>
      <c r="N262" s="53">
        <f t="shared" si="34"/>
        <v>0.22542615534448962</v>
      </c>
      <c r="O262" s="34">
        <f t="shared" si="35"/>
        <v>3832.046816720257</v>
      </c>
      <c r="P262" s="54">
        <v>16999</v>
      </c>
      <c r="Q262" s="114">
        <f t="shared" si="36"/>
        <v>608</v>
      </c>
      <c r="R262" s="48">
        <f t="shared" si="37"/>
        <v>0.03709352693551339</v>
      </c>
      <c r="S262" s="13">
        <f t="shared" si="38"/>
        <v>226.63940810911026</v>
      </c>
      <c r="T262" s="88">
        <f t="shared" si="39"/>
        <v>0.372762184389984</v>
      </c>
    </row>
    <row r="263" spans="1:20" s="14" customFormat="1" ht="12">
      <c r="A263" s="15"/>
      <c r="B263" s="92">
        <v>3</v>
      </c>
      <c r="C263" s="113">
        <v>64023</v>
      </c>
      <c r="D263" s="105" t="s">
        <v>133</v>
      </c>
      <c r="E263" s="32">
        <v>2962</v>
      </c>
      <c r="F263" s="49">
        <v>54983864.46</v>
      </c>
      <c r="G263" s="52">
        <v>14179120.76</v>
      </c>
      <c r="H263" s="53">
        <f t="shared" si="32"/>
        <v>0.2578778501521135</v>
      </c>
      <c r="I263" s="34">
        <f t="shared" si="33"/>
        <v>4787.0090344361915</v>
      </c>
      <c r="J263" s="54">
        <v>18563</v>
      </c>
      <c r="K263" s="32">
        <v>2985</v>
      </c>
      <c r="L263" s="49">
        <v>57226861</v>
      </c>
      <c r="M263" s="52">
        <v>14825702</v>
      </c>
      <c r="N263" s="53">
        <f t="shared" si="34"/>
        <v>0.2590689361766671</v>
      </c>
      <c r="O263" s="34">
        <f t="shared" si="35"/>
        <v>4966.734338358459</v>
      </c>
      <c r="P263" s="54">
        <v>19171</v>
      </c>
      <c r="Q263" s="114">
        <f t="shared" si="36"/>
        <v>608</v>
      </c>
      <c r="R263" s="48">
        <f t="shared" si="37"/>
        <v>0.032753326509723645</v>
      </c>
      <c r="S263" s="13">
        <f t="shared" si="38"/>
        <v>179.7253039222678</v>
      </c>
      <c r="T263" s="88">
        <f t="shared" si="39"/>
        <v>0.29560082881951943</v>
      </c>
    </row>
    <row r="264" spans="1:20" s="14" customFormat="1" ht="12">
      <c r="A264" s="15"/>
      <c r="B264" s="92">
        <v>3</v>
      </c>
      <c r="C264" s="113">
        <v>85034</v>
      </c>
      <c r="D264" s="105" t="s">
        <v>457</v>
      </c>
      <c r="E264" s="32">
        <v>3361</v>
      </c>
      <c r="F264" s="49">
        <v>59445724.63</v>
      </c>
      <c r="G264" s="52">
        <v>5941563.35</v>
      </c>
      <c r="H264" s="53">
        <f t="shared" si="32"/>
        <v>0.09994938049760971</v>
      </c>
      <c r="I264" s="34">
        <f t="shared" si="33"/>
        <v>1767.7962957453137</v>
      </c>
      <c r="J264" s="54">
        <v>17687</v>
      </c>
      <c r="K264" s="32">
        <v>3385</v>
      </c>
      <c r="L264" s="49">
        <v>61929122</v>
      </c>
      <c r="M264" s="52">
        <v>6335086</v>
      </c>
      <c r="N264" s="53">
        <f t="shared" si="34"/>
        <v>0.1022957502933757</v>
      </c>
      <c r="O264" s="34">
        <f t="shared" si="35"/>
        <v>1871.517282127031</v>
      </c>
      <c r="P264" s="54">
        <v>18295</v>
      </c>
      <c r="Q264" s="114">
        <f t="shared" si="36"/>
        <v>608</v>
      </c>
      <c r="R264" s="48">
        <f t="shared" si="37"/>
        <v>0.034375530050319444</v>
      </c>
      <c r="S264" s="13">
        <f t="shared" si="38"/>
        <v>103.72098638171724</v>
      </c>
      <c r="T264" s="88">
        <f t="shared" si="39"/>
        <v>0.17059372760150862</v>
      </c>
    </row>
    <row r="265" spans="1:20" s="14" customFormat="1" ht="12">
      <c r="A265" s="15"/>
      <c r="B265" s="92">
        <v>1</v>
      </c>
      <c r="C265" s="113">
        <v>71020</v>
      </c>
      <c r="D265" s="105" t="s">
        <v>204</v>
      </c>
      <c r="E265" s="32">
        <v>9352</v>
      </c>
      <c r="F265" s="49">
        <v>153346416.89</v>
      </c>
      <c r="G265" s="52">
        <v>34284959.6</v>
      </c>
      <c r="H265" s="53">
        <f t="shared" si="32"/>
        <v>0.22357848520577847</v>
      </c>
      <c r="I265" s="34">
        <f t="shared" si="33"/>
        <v>3666.056415739949</v>
      </c>
      <c r="J265" s="54">
        <v>16397</v>
      </c>
      <c r="K265" s="32">
        <v>9422</v>
      </c>
      <c r="L265" s="49">
        <v>160210327</v>
      </c>
      <c r="M265" s="52">
        <v>36577552</v>
      </c>
      <c r="N265" s="53">
        <f t="shared" si="34"/>
        <v>0.22830957707239435</v>
      </c>
      <c r="O265" s="34">
        <f t="shared" si="35"/>
        <v>3882.1430694120145</v>
      </c>
      <c r="P265" s="54">
        <v>17004</v>
      </c>
      <c r="Q265" s="114">
        <f t="shared" si="36"/>
        <v>607</v>
      </c>
      <c r="R265" s="48">
        <f t="shared" si="37"/>
        <v>0.037018966884186134</v>
      </c>
      <c r="S265" s="13">
        <f t="shared" si="38"/>
        <v>216.0866536720655</v>
      </c>
      <c r="T265" s="88">
        <f t="shared" si="39"/>
        <v>0.355991192210981</v>
      </c>
    </row>
    <row r="266" spans="1:20" s="14" customFormat="1" ht="12">
      <c r="A266" s="15"/>
      <c r="B266" s="92">
        <v>1</v>
      </c>
      <c r="C266" s="113">
        <v>11057</v>
      </c>
      <c r="D266" s="105" t="s">
        <v>343</v>
      </c>
      <c r="E266" s="32">
        <v>14763</v>
      </c>
      <c r="F266" s="49">
        <v>253584615.97</v>
      </c>
      <c r="G266" s="52">
        <v>60547973.79</v>
      </c>
      <c r="H266" s="53">
        <f t="shared" si="32"/>
        <v>0.23876832416822577</v>
      </c>
      <c r="I266" s="34">
        <f t="shared" si="33"/>
        <v>4101.332641739484</v>
      </c>
      <c r="J266" s="54">
        <v>17177</v>
      </c>
      <c r="K266" s="32">
        <v>14948</v>
      </c>
      <c r="L266" s="49">
        <v>265826169</v>
      </c>
      <c r="M266" s="52">
        <v>64107994</v>
      </c>
      <c r="N266" s="53">
        <f t="shared" si="34"/>
        <v>0.24116509763190394</v>
      </c>
      <c r="O266" s="34">
        <f t="shared" si="35"/>
        <v>4288.7338774417985</v>
      </c>
      <c r="P266" s="54">
        <v>17783</v>
      </c>
      <c r="Q266" s="114">
        <f t="shared" si="36"/>
        <v>606</v>
      </c>
      <c r="R266" s="48">
        <f t="shared" si="37"/>
        <v>0.03527973452873028</v>
      </c>
      <c r="S266" s="13">
        <f t="shared" si="38"/>
        <v>187.4012357023148</v>
      </c>
      <c r="T266" s="88">
        <f t="shared" si="39"/>
        <v>0.30924296320513994</v>
      </c>
    </row>
    <row r="267" spans="1:20" s="14" customFormat="1" ht="12">
      <c r="A267" s="15"/>
      <c r="B267" s="92">
        <v>3</v>
      </c>
      <c r="C267" s="113">
        <v>85024</v>
      </c>
      <c r="D267" s="105" t="s">
        <v>354</v>
      </c>
      <c r="E267" s="32">
        <v>2742</v>
      </c>
      <c r="F267" s="49">
        <v>40699427.97</v>
      </c>
      <c r="G267" s="52">
        <v>6682236.81</v>
      </c>
      <c r="H267" s="53">
        <f t="shared" si="32"/>
        <v>0.16418503019073266</v>
      </c>
      <c r="I267" s="34">
        <f t="shared" si="33"/>
        <v>2436.9937308533918</v>
      </c>
      <c r="J267" s="54">
        <v>14843</v>
      </c>
      <c r="K267" s="32">
        <v>2806</v>
      </c>
      <c r="L267" s="49">
        <v>43343307</v>
      </c>
      <c r="M267" s="52">
        <v>7125841</v>
      </c>
      <c r="N267" s="53">
        <f t="shared" si="34"/>
        <v>0.16440464498936364</v>
      </c>
      <c r="O267" s="34">
        <f t="shared" si="35"/>
        <v>2539.50142551675</v>
      </c>
      <c r="P267" s="54">
        <v>15447</v>
      </c>
      <c r="Q267" s="114">
        <f t="shared" si="36"/>
        <v>604</v>
      </c>
      <c r="R267" s="48">
        <f t="shared" si="37"/>
        <v>0.04069258236205619</v>
      </c>
      <c r="S267" s="13">
        <f t="shared" si="38"/>
        <v>102.50769466335805</v>
      </c>
      <c r="T267" s="88">
        <f t="shared" si="39"/>
        <v>0.16971472626383782</v>
      </c>
    </row>
    <row r="268" spans="1:20" s="14" customFormat="1" ht="12">
      <c r="A268" s="15"/>
      <c r="B268" s="92">
        <v>1</v>
      </c>
      <c r="C268" s="113">
        <v>13011</v>
      </c>
      <c r="D268" s="105" t="s">
        <v>225</v>
      </c>
      <c r="E268" s="32">
        <v>27368</v>
      </c>
      <c r="F268" s="49">
        <v>478120426.78</v>
      </c>
      <c r="G268" s="52">
        <v>112046427.57</v>
      </c>
      <c r="H268" s="53">
        <f t="shared" si="32"/>
        <v>0.23434771094094353</v>
      </c>
      <c r="I268" s="34">
        <f t="shared" si="33"/>
        <v>4094.067069935691</v>
      </c>
      <c r="J268" s="54">
        <v>17470</v>
      </c>
      <c r="K268" s="32">
        <v>27438</v>
      </c>
      <c r="L268" s="49">
        <v>495887539</v>
      </c>
      <c r="M268" s="52">
        <v>117737132</v>
      </c>
      <c r="N268" s="53">
        <f t="shared" si="34"/>
        <v>0.2374270832403393</v>
      </c>
      <c r="O268" s="34">
        <f t="shared" si="35"/>
        <v>4291.024564472629</v>
      </c>
      <c r="P268" s="54">
        <v>18073</v>
      </c>
      <c r="Q268" s="114">
        <f t="shared" si="36"/>
        <v>603</v>
      </c>
      <c r="R268" s="48">
        <f t="shared" si="37"/>
        <v>0.03451631368059531</v>
      </c>
      <c r="S268" s="13">
        <f t="shared" si="38"/>
        <v>196.95749453693816</v>
      </c>
      <c r="T268" s="88">
        <f t="shared" si="39"/>
        <v>0.3266293441740268</v>
      </c>
    </row>
    <row r="269" spans="1:20" s="14" customFormat="1" ht="12">
      <c r="A269" s="15"/>
      <c r="B269" s="92">
        <v>1</v>
      </c>
      <c r="C269" s="113">
        <v>24020</v>
      </c>
      <c r="D269" s="105" t="s">
        <v>126</v>
      </c>
      <c r="E269" s="32">
        <v>23259</v>
      </c>
      <c r="F269" s="49">
        <v>412741754.42</v>
      </c>
      <c r="G269" s="52">
        <v>98662123.12</v>
      </c>
      <c r="H269" s="53">
        <f t="shared" si="32"/>
        <v>0.2390408095702449</v>
      </c>
      <c r="I269" s="34">
        <f t="shared" si="33"/>
        <v>4241.890155208736</v>
      </c>
      <c r="J269" s="54">
        <v>17745</v>
      </c>
      <c r="K269" s="32">
        <v>23271</v>
      </c>
      <c r="L269" s="49">
        <v>426942324</v>
      </c>
      <c r="M269" s="52">
        <v>102850856</v>
      </c>
      <c r="N269" s="53">
        <f t="shared" si="34"/>
        <v>0.24090105435412396</v>
      </c>
      <c r="O269" s="34">
        <f t="shared" si="35"/>
        <v>4419.700743414551</v>
      </c>
      <c r="P269" s="54">
        <v>18347</v>
      </c>
      <c r="Q269" s="114">
        <f t="shared" si="36"/>
        <v>602</v>
      </c>
      <c r="R269" s="48">
        <f t="shared" si="37"/>
        <v>0.033925049309664695</v>
      </c>
      <c r="S269" s="13">
        <f t="shared" si="38"/>
        <v>177.81058820581438</v>
      </c>
      <c r="T269" s="88">
        <f t="shared" si="39"/>
        <v>0.2953664255910538</v>
      </c>
    </row>
    <row r="270" spans="1:20" s="14" customFormat="1" ht="12">
      <c r="A270" s="15"/>
      <c r="B270" s="92">
        <v>1</v>
      </c>
      <c r="C270" s="113">
        <v>41002</v>
      </c>
      <c r="D270" s="105" t="s">
        <v>1</v>
      </c>
      <c r="E270" s="32">
        <v>81853</v>
      </c>
      <c r="F270" s="49">
        <v>1439964440.26</v>
      </c>
      <c r="G270" s="52">
        <v>348226965.87</v>
      </c>
      <c r="H270" s="53">
        <f t="shared" si="32"/>
        <v>0.24183025367426722</v>
      </c>
      <c r="I270" s="34">
        <f t="shared" si="33"/>
        <v>4254.296920943643</v>
      </c>
      <c r="J270" s="54">
        <v>17592</v>
      </c>
      <c r="K270" s="32">
        <v>82587</v>
      </c>
      <c r="L270" s="49">
        <v>1502561739</v>
      </c>
      <c r="M270" s="52">
        <v>368016894</v>
      </c>
      <c r="N270" s="53">
        <f t="shared" si="34"/>
        <v>0.24492630448910957</v>
      </c>
      <c r="O270" s="34">
        <f t="shared" si="35"/>
        <v>4456.111664063352</v>
      </c>
      <c r="P270" s="54">
        <v>18194</v>
      </c>
      <c r="Q270" s="114">
        <f t="shared" si="36"/>
        <v>602</v>
      </c>
      <c r="R270" s="48">
        <f t="shared" si="37"/>
        <v>0.03422010004547522</v>
      </c>
      <c r="S270" s="13">
        <f t="shared" si="38"/>
        <v>201.8147431197085</v>
      </c>
      <c r="T270" s="88">
        <f t="shared" si="39"/>
        <v>0.33524043707592777</v>
      </c>
    </row>
    <row r="271" spans="1:20" s="14" customFormat="1" ht="12">
      <c r="A271" s="15"/>
      <c r="B271" s="92">
        <v>1</v>
      </c>
      <c r="C271" s="113">
        <v>42006</v>
      </c>
      <c r="D271" s="105" t="s">
        <v>121</v>
      </c>
      <c r="E271" s="32">
        <v>44484</v>
      </c>
      <c r="F271" s="49">
        <v>776080879.57</v>
      </c>
      <c r="G271" s="52">
        <v>184868825.26</v>
      </c>
      <c r="H271" s="53">
        <f t="shared" si="32"/>
        <v>0.23820819469541563</v>
      </c>
      <c r="I271" s="34">
        <f t="shared" si="33"/>
        <v>4155.849861972844</v>
      </c>
      <c r="J271" s="54">
        <v>17446</v>
      </c>
      <c r="K271" s="32">
        <v>44493</v>
      </c>
      <c r="L271" s="49">
        <v>803026845</v>
      </c>
      <c r="M271" s="52">
        <v>194176376</v>
      </c>
      <c r="N271" s="53">
        <f t="shared" si="34"/>
        <v>0.2418055849677105</v>
      </c>
      <c r="O271" s="34">
        <f t="shared" si="35"/>
        <v>4364.200570876317</v>
      </c>
      <c r="P271" s="54">
        <v>18048</v>
      </c>
      <c r="Q271" s="114">
        <f t="shared" si="36"/>
        <v>602</v>
      </c>
      <c r="R271" s="48">
        <f t="shared" si="37"/>
        <v>0.03450647712942795</v>
      </c>
      <c r="S271" s="13">
        <f t="shared" si="38"/>
        <v>208.35070890347288</v>
      </c>
      <c r="T271" s="88">
        <f t="shared" si="39"/>
        <v>0.3460975230954699</v>
      </c>
    </row>
    <row r="272" spans="1:20" s="14" customFormat="1" ht="12">
      <c r="A272" s="15"/>
      <c r="B272" s="92">
        <v>1</v>
      </c>
      <c r="C272" s="113">
        <v>43005</v>
      </c>
      <c r="D272" s="105" t="s">
        <v>142</v>
      </c>
      <c r="E272" s="32">
        <v>20274</v>
      </c>
      <c r="F272" s="49">
        <v>330199224.89</v>
      </c>
      <c r="G272" s="52">
        <v>72555753.17</v>
      </c>
      <c r="H272" s="53">
        <f t="shared" si="32"/>
        <v>0.21973326313582553</v>
      </c>
      <c r="I272" s="34">
        <f t="shared" si="33"/>
        <v>3578.758664792345</v>
      </c>
      <c r="J272" s="54">
        <v>16287</v>
      </c>
      <c r="K272" s="32">
        <v>20329</v>
      </c>
      <c r="L272" s="49">
        <v>343283793</v>
      </c>
      <c r="M272" s="52">
        <v>76581438</v>
      </c>
      <c r="N272" s="53">
        <f t="shared" si="34"/>
        <v>0.22308492146030326</v>
      </c>
      <c r="O272" s="34">
        <f t="shared" si="35"/>
        <v>3767.103054749373</v>
      </c>
      <c r="P272" s="54">
        <v>16886</v>
      </c>
      <c r="Q272" s="114">
        <f t="shared" si="36"/>
        <v>599</v>
      </c>
      <c r="R272" s="48">
        <f t="shared" si="37"/>
        <v>0.03677779824399828</v>
      </c>
      <c r="S272" s="13">
        <f t="shared" si="38"/>
        <v>188.34438995702794</v>
      </c>
      <c r="T272" s="88">
        <f t="shared" si="39"/>
        <v>0.3144313688765074</v>
      </c>
    </row>
    <row r="273" spans="1:20" s="14" customFormat="1" ht="12">
      <c r="A273" s="15"/>
      <c r="B273" s="92">
        <v>1</v>
      </c>
      <c r="C273" s="113">
        <v>34013</v>
      </c>
      <c r="D273" s="105" t="s">
        <v>213</v>
      </c>
      <c r="E273" s="32">
        <v>26957</v>
      </c>
      <c r="F273" s="49">
        <v>437373938.29</v>
      </c>
      <c r="G273" s="52">
        <v>96303336.13</v>
      </c>
      <c r="H273" s="53">
        <f t="shared" si="32"/>
        <v>0.22018535559415578</v>
      </c>
      <c r="I273" s="34">
        <f t="shared" si="33"/>
        <v>3572.479731795081</v>
      </c>
      <c r="J273" s="54">
        <v>16225</v>
      </c>
      <c r="K273" s="32">
        <v>27103</v>
      </c>
      <c r="L273" s="49">
        <v>455938722</v>
      </c>
      <c r="M273" s="52">
        <v>102319928</v>
      </c>
      <c r="N273" s="53">
        <f t="shared" si="34"/>
        <v>0.22441596438917946</v>
      </c>
      <c r="O273" s="34">
        <f t="shared" si="35"/>
        <v>3775.225178024573</v>
      </c>
      <c r="P273" s="54">
        <v>16822</v>
      </c>
      <c r="Q273" s="114">
        <f t="shared" si="36"/>
        <v>597</v>
      </c>
      <c r="R273" s="48">
        <f t="shared" si="37"/>
        <v>0.03679506933744222</v>
      </c>
      <c r="S273" s="13">
        <f t="shared" si="38"/>
        <v>202.7454462294918</v>
      </c>
      <c r="T273" s="88">
        <f t="shared" si="39"/>
        <v>0.33960711261221405</v>
      </c>
    </row>
    <row r="274" spans="1:20" s="14" customFormat="1" ht="12">
      <c r="A274" s="15"/>
      <c r="B274" s="92">
        <v>3</v>
      </c>
      <c r="C274" s="113">
        <v>63004</v>
      </c>
      <c r="D274" s="105" t="s">
        <v>35</v>
      </c>
      <c r="E274" s="32">
        <v>4312</v>
      </c>
      <c r="F274" s="49">
        <v>69779108.29</v>
      </c>
      <c r="G274" s="52">
        <v>15669806.46</v>
      </c>
      <c r="H274" s="53">
        <f t="shared" si="32"/>
        <v>0.22456300809802165</v>
      </c>
      <c r="I274" s="34">
        <f t="shared" si="33"/>
        <v>3633.999642857143</v>
      </c>
      <c r="J274" s="54">
        <v>16183</v>
      </c>
      <c r="K274" s="32">
        <v>4286</v>
      </c>
      <c r="L274" s="49">
        <v>71918086</v>
      </c>
      <c r="M274" s="52">
        <v>16243584</v>
      </c>
      <c r="N274" s="53">
        <f t="shared" si="34"/>
        <v>0.22586229561226087</v>
      </c>
      <c r="O274" s="34">
        <f t="shared" si="35"/>
        <v>3789.916938870742</v>
      </c>
      <c r="P274" s="54">
        <v>16780</v>
      </c>
      <c r="Q274" s="114">
        <f t="shared" si="36"/>
        <v>597</v>
      </c>
      <c r="R274" s="48">
        <f t="shared" si="37"/>
        <v>0.03689056417227955</v>
      </c>
      <c r="S274" s="13">
        <f t="shared" si="38"/>
        <v>155.91729601359884</v>
      </c>
      <c r="T274" s="88">
        <f t="shared" si="39"/>
        <v>0.2611680000227786</v>
      </c>
    </row>
    <row r="275" spans="1:20" s="14" customFormat="1" ht="12">
      <c r="A275" s="15"/>
      <c r="B275" s="92">
        <v>1</v>
      </c>
      <c r="C275" s="113">
        <v>42008</v>
      </c>
      <c r="D275" s="105" t="s">
        <v>207</v>
      </c>
      <c r="E275" s="32">
        <v>24436</v>
      </c>
      <c r="F275" s="49">
        <v>391177415.82</v>
      </c>
      <c r="G275" s="52">
        <v>88546580.72</v>
      </c>
      <c r="H275" s="53">
        <f t="shared" si="32"/>
        <v>0.22635913306596575</v>
      </c>
      <c r="I275" s="34">
        <f t="shared" si="33"/>
        <v>3623.6119135701424</v>
      </c>
      <c r="J275" s="54">
        <v>16008</v>
      </c>
      <c r="K275" s="32">
        <v>24543</v>
      </c>
      <c r="L275" s="49">
        <v>407507092</v>
      </c>
      <c r="M275" s="52">
        <v>93209171</v>
      </c>
      <c r="N275" s="53">
        <f t="shared" si="34"/>
        <v>0.22873018121608543</v>
      </c>
      <c r="O275" s="34">
        <f t="shared" si="35"/>
        <v>3797.7904494153117</v>
      </c>
      <c r="P275" s="54">
        <v>16604</v>
      </c>
      <c r="Q275" s="114">
        <f t="shared" si="36"/>
        <v>596</v>
      </c>
      <c r="R275" s="48">
        <f t="shared" si="37"/>
        <v>0.037231384307846074</v>
      </c>
      <c r="S275" s="13">
        <f t="shared" si="38"/>
        <v>174.17853584516934</v>
      </c>
      <c r="T275" s="88">
        <f t="shared" si="39"/>
        <v>0.2922458655120291</v>
      </c>
    </row>
    <row r="276" spans="1:20" s="14" customFormat="1" ht="12">
      <c r="A276" s="15"/>
      <c r="B276" s="92">
        <v>1</v>
      </c>
      <c r="C276" s="113">
        <v>23094</v>
      </c>
      <c r="D276" s="105" t="s">
        <v>569</v>
      </c>
      <c r="E276" s="32">
        <v>31715</v>
      </c>
      <c r="F276" s="49">
        <v>545782572.91</v>
      </c>
      <c r="G276" s="52">
        <v>142252209.07</v>
      </c>
      <c r="H276" s="53">
        <f t="shared" si="32"/>
        <v>0.2606389726068764</v>
      </c>
      <c r="I276" s="34">
        <f t="shared" si="33"/>
        <v>4485.328994797414</v>
      </c>
      <c r="J276" s="54">
        <v>17209</v>
      </c>
      <c r="K276" s="32">
        <v>31960</v>
      </c>
      <c r="L276" s="49">
        <v>569011600</v>
      </c>
      <c r="M276" s="52">
        <v>150248298</v>
      </c>
      <c r="N276" s="53">
        <f t="shared" si="34"/>
        <v>0.26405137962038033</v>
      </c>
      <c r="O276" s="34">
        <f t="shared" si="35"/>
        <v>4701.135732165207</v>
      </c>
      <c r="P276" s="54">
        <v>17804</v>
      </c>
      <c r="Q276" s="114">
        <f t="shared" si="36"/>
        <v>595</v>
      </c>
      <c r="R276" s="48">
        <f t="shared" si="37"/>
        <v>0.03457493172177349</v>
      </c>
      <c r="S276" s="13">
        <f t="shared" si="38"/>
        <v>215.80673736779227</v>
      </c>
      <c r="T276" s="88">
        <f t="shared" si="39"/>
        <v>0.362700398937466</v>
      </c>
    </row>
    <row r="277" spans="1:20" s="14" customFormat="1" ht="12">
      <c r="A277" s="15"/>
      <c r="B277" s="92">
        <v>1</v>
      </c>
      <c r="C277" s="113">
        <v>31005</v>
      </c>
      <c r="D277" s="105" t="s">
        <v>85</v>
      </c>
      <c r="E277" s="32">
        <v>117170</v>
      </c>
      <c r="F277" s="49">
        <v>2091127980.85</v>
      </c>
      <c r="G277" s="52">
        <v>503553221.6</v>
      </c>
      <c r="H277" s="53">
        <f t="shared" si="32"/>
        <v>0.24080459264636503</v>
      </c>
      <c r="I277" s="34">
        <f t="shared" si="33"/>
        <v>4297.6292702910305</v>
      </c>
      <c r="J277" s="54">
        <v>17847</v>
      </c>
      <c r="K277" s="32">
        <v>117577</v>
      </c>
      <c r="L277" s="49">
        <v>2168372003</v>
      </c>
      <c r="M277" s="52">
        <v>529047084</v>
      </c>
      <c r="N277" s="53">
        <f t="shared" si="34"/>
        <v>0.24398354307657974</v>
      </c>
      <c r="O277" s="34">
        <f t="shared" si="35"/>
        <v>4499.5797137195195</v>
      </c>
      <c r="P277" s="54">
        <v>18442</v>
      </c>
      <c r="Q277" s="114">
        <f t="shared" si="36"/>
        <v>595</v>
      </c>
      <c r="R277" s="48">
        <f t="shared" si="37"/>
        <v>0.03333893651594105</v>
      </c>
      <c r="S277" s="13">
        <f t="shared" si="38"/>
        <v>201.95044342848905</v>
      </c>
      <c r="T277" s="88">
        <f t="shared" si="39"/>
        <v>0.33941250996384714</v>
      </c>
    </row>
    <row r="278" spans="1:20" s="14" customFormat="1" ht="12">
      <c r="A278" s="15"/>
      <c r="B278" s="92">
        <v>1</v>
      </c>
      <c r="C278" s="113">
        <v>32011</v>
      </c>
      <c r="D278" s="105" t="s">
        <v>283</v>
      </c>
      <c r="E278" s="32">
        <v>12267</v>
      </c>
      <c r="F278" s="49">
        <v>185442832.76</v>
      </c>
      <c r="G278" s="52">
        <v>37463617.12</v>
      </c>
      <c r="H278" s="53">
        <f t="shared" si="32"/>
        <v>0.20202245922594048</v>
      </c>
      <c r="I278" s="34">
        <f t="shared" si="33"/>
        <v>3054.016232167604</v>
      </c>
      <c r="J278" s="54">
        <v>15117</v>
      </c>
      <c r="K278" s="32">
        <v>12254</v>
      </c>
      <c r="L278" s="49">
        <v>192524279</v>
      </c>
      <c r="M278" s="52">
        <v>39806411</v>
      </c>
      <c r="N278" s="53">
        <f t="shared" si="34"/>
        <v>0.20676047305181702</v>
      </c>
      <c r="O278" s="34">
        <f t="shared" si="35"/>
        <v>3248.442222947609</v>
      </c>
      <c r="P278" s="54">
        <v>15711</v>
      </c>
      <c r="Q278" s="114">
        <f t="shared" si="36"/>
        <v>594</v>
      </c>
      <c r="R278" s="48">
        <f t="shared" si="37"/>
        <v>0.03929351061718595</v>
      </c>
      <c r="S278" s="13">
        <f t="shared" si="38"/>
        <v>194.42599078000512</v>
      </c>
      <c r="T278" s="88">
        <f t="shared" si="39"/>
        <v>0.32731648279462144</v>
      </c>
    </row>
    <row r="279" spans="1:20" s="14" customFormat="1" ht="12">
      <c r="A279" s="15"/>
      <c r="B279" s="92">
        <v>3</v>
      </c>
      <c r="C279" s="113">
        <v>56088</v>
      </c>
      <c r="D279" s="105" t="s">
        <v>484</v>
      </c>
      <c r="E279" s="32">
        <v>4912</v>
      </c>
      <c r="F279" s="49">
        <v>69209958.84</v>
      </c>
      <c r="G279" s="52">
        <v>14138642.01</v>
      </c>
      <c r="H279" s="53">
        <f t="shared" si="32"/>
        <v>0.20428623635921814</v>
      </c>
      <c r="I279" s="34">
        <f t="shared" si="33"/>
        <v>2878.3880313517916</v>
      </c>
      <c r="J279" s="54">
        <v>14090</v>
      </c>
      <c r="K279" s="32">
        <v>4880</v>
      </c>
      <c r="L279" s="49">
        <v>71646613</v>
      </c>
      <c r="M279" s="52">
        <v>14872061</v>
      </c>
      <c r="N279" s="53">
        <f t="shared" si="34"/>
        <v>0.2075752136391988</v>
      </c>
      <c r="O279" s="34">
        <f t="shared" si="35"/>
        <v>3047.553483606557</v>
      </c>
      <c r="P279" s="54">
        <v>14682</v>
      </c>
      <c r="Q279" s="114">
        <f t="shared" si="36"/>
        <v>592</v>
      </c>
      <c r="R279" s="48">
        <f t="shared" si="37"/>
        <v>0.04201561391057487</v>
      </c>
      <c r="S279" s="13">
        <f t="shared" si="38"/>
        <v>169.16545225476557</v>
      </c>
      <c r="T279" s="88">
        <f t="shared" si="39"/>
        <v>0.2857524531330499</v>
      </c>
    </row>
    <row r="280" spans="1:20" s="14" customFormat="1" ht="12">
      <c r="A280" s="15"/>
      <c r="B280" s="92">
        <v>1</v>
      </c>
      <c r="C280" s="113">
        <v>12005</v>
      </c>
      <c r="D280" s="105" t="s">
        <v>68</v>
      </c>
      <c r="E280" s="32">
        <v>14722</v>
      </c>
      <c r="F280" s="49">
        <v>314583989.47</v>
      </c>
      <c r="G280" s="52">
        <v>87889026.33</v>
      </c>
      <c r="H280" s="53">
        <f t="shared" si="32"/>
        <v>0.27938175263805487</v>
      </c>
      <c r="I280" s="34">
        <f t="shared" si="33"/>
        <v>5969.910768238011</v>
      </c>
      <c r="J280" s="54">
        <v>21368</v>
      </c>
      <c r="K280" s="32">
        <v>14828</v>
      </c>
      <c r="L280" s="49">
        <v>325587295</v>
      </c>
      <c r="M280" s="52">
        <v>91883184</v>
      </c>
      <c r="N280" s="53">
        <f t="shared" si="34"/>
        <v>0.28220752287032574</v>
      </c>
      <c r="O280" s="34">
        <f t="shared" si="35"/>
        <v>6196.599946048017</v>
      </c>
      <c r="P280" s="54">
        <v>21958</v>
      </c>
      <c r="Q280" s="114">
        <f t="shared" si="36"/>
        <v>590</v>
      </c>
      <c r="R280" s="48">
        <f t="shared" si="37"/>
        <v>0.027611381505054287</v>
      </c>
      <c r="S280" s="13">
        <f t="shared" si="38"/>
        <v>226.68917781000619</v>
      </c>
      <c r="T280" s="88">
        <f t="shared" si="39"/>
        <v>0.38421894544068846</v>
      </c>
    </row>
    <row r="281" spans="1:20" s="14" customFormat="1" ht="12">
      <c r="A281" s="15"/>
      <c r="B281" s="92">
        <v>1</v>
      </c>
      <c r="C281" s="113">
        <v>41011</v>
      </c>
      <c r="D281" s="105" t="s">
        <v>120</v>
      </c>
      <c r="E281" s="32">
        <v>19069</v>
      </c>
      <c r="F281" s="49">
        <v>331705314.9</v>
      </c>
      <c r="G281" s="52">
        <v>80451488.82</v>
      </c>
      <c r="H281" s="53">
        <f t="shared" si="32"/>
        <v>0.24253904054643774</v>
      </c>
      <c r="I281" s="34">
        <f t="shared" si="33"/>
        <v>4218.967372174733</v>
      </c>
      <c r="J281" s="54">
        <v>17395</v>
      </c>
      <c r="K281" s="32">
        <v>19206</v>
      </c>
      <c r="L281" s="49">
        <v>345373026</v>
      </c>
      <c r="M281" s="52">
        <v>84825434</v>
      </c>
      <c r="N281" s="53">
        <f t="shared" si="34"/>
        <v>0.24560526623176415</v>
      </c>
      <c r="O281" s="34">
        <f t="shared" si="35"/>
        <v>4416.611163178173</v>
      </c>
      <c r="P281" s="54">
        <v>17983</v>
      </c>
      <c r="Q281" s="114">
        <f t="shared" si="36"/>
        <v>588</v>
      </c>
      <c r="R281" s="48">
        <f t="shared" si="37"/>
        <v>0.03380281690140845</v>
      </c>
      <c r="S281" s="13">
        <f t="shared" si="38"/>
        <v>197.64379100344013</v>
      </c>
      <c r="T281" s="88">
        <f t="shared" si="39"/>
        <v>0.33612889626435394</v>
      </c>
    </row>
    <row r="282" spans="1:20" s="14" customFormat="1" ht="12">
      <c r="A282" s="15"/>
      <c r="B282" s="92">
        <v>1</v>
      </c>
      <c r="C282" s="113">
        <v>11038</v>
      </c>
      <c r="D282" s="105" t="s">
        <v>462</v>
      </c>
      <c r="E282" s="32">
        <v>8088</v>
      </c>
      <c r="F282" s="49">
        <v>147434086.58</v>
      </c>
      <c r="G282" s="52">
        <v>36851053.9</v>
      </c>
      <c r="H282" s="53">
        <f t="shared" si="32"/>
        <v>0.24994934858570883</v>
      </c>
      <c r="I282" s="34">
        <f t="shared" si="33"/>
        <v>4556.262846191889</v>
      </c>
      <c r="J282" s="54">
        <v>18229</v>
      </c>
      <c r="K282" s="32">
        <v>8201</v>
      </c>
      <c r="L282" s="49">
        <v>154310678</v>
      </c>
      <c r="M282" s="52">
        <v>38889641</v>
      </c>
      <c r="N282" s="53">
        <f t="shared" si="34"/>
        <v>0.25202171038351606</v>
      </c>
      <c r="O282" s="34">
        <f t="shared" si="35"/>
        <v>4742.060846238263</v>
      </c>
      <c r="P282" s="54">
        <v>18816</v>
      </c>
      <c r="Q282" s="114">
        <f t="shared" si="36"/>
        <v>587</v>
      </c>
      <c r="R282" s="48">
        <f t="shared" si="37"/>
        <v>0.032201437270283614</v>
      </c>
      <c r="S282" s="13">
        <f t="shared" si="38"/>
        <v>185.798000046374</v>
      </c>
      <c r="T282" s="88">
        <f t="shared" si="39"/>
        <v>0.3165212947979114</v>
      </c>
    </row>
    <row r="283" spans="1:20" s="14" customFormat="1" ht="12">
      <c r="A283" s="15"/>
      <c r="B283" s="92">
        <v>3</v>
      </c>
      <c r="C283" s="113">
        <v>56016</v>
      </c>
      <c r="D283" s="105" t="s">
        <v>102</v>
      </c>
      <c r="E283" s="32">
        <v>9847</v>
      </c>
      <c r="F283" s="49">
        <v>131374961.51</v>
      </c>
      <c r="G283" s="52">
        <v>25246125.94</v>
      </c>
      <c r="H283" s="53">
        <f t="shared" si="32"/>
        <v>0.19216847449335553</v>
      </c>
      <c r="I283" s="34">
        <f t="shared" si="33"/>
        <v>2563.8393358383264</v>
      </c>
      <c r="J283" s="54">
        <v>13342</v>
      </c>
      <c r="K283" s="32">
        <v>9836</v>
      </c>
      <c r="L283" s="49">
        <v>136992184</v>
      </c>
      <c r="M283" s="52">
        <v>26660906</v>
      </c>
      <c r="N283" s="53">
        <f t="shared" si="34"/>
        <v>0.1946162563551801</v>
      </c>
      <c r="O283" s="34">
        <f t="shared" si="35"/>
        <v>2710.543513623424</v>
      </c>
      <c r="P283" s="54">
        <v>13928</v>
      </c>
      <c r="Q283" s="114">
        <f t="shared" si="36"/>
        <v>586</v>
      </c>
      <c r="R283" s="48">
        <f t="shared" si="37"/>
        <v>0.04392145105681307</v>
      </c>
      <c r="S283" s="13">
        <f t="shared" si="38"/>
        <v>146.70417778509773</v>
      </c>
      <c r="T283" s="88">
        <f t="shared" si="39"/>
        <v>0.250348426254433</v>
      </c>
    </row>
    <row r="284" spans="1:20" s="14" customFormat="1" ht="12">
      <c r="A284" s="15"/>
      <c r="B284" s="92">
        <v>1</v>
      </c>
      <c r="C284" s="113">
        <v>34002</v>
      </c>
      <c r="D284" s="105" t="s">
        <v>21</v>
      </c>
      <c r="E284" s="32">
        <v>14471</v>
      </c>
      <c r="F284" s="49">
        <v>246709283.57</v>
      </c>
      <c r="G284" s="52">
        <v>56680750.12</v>
      </c>
      <c r="H284" s="53">
        <f t="shared" si="32"/>
        <v>0.22974713111644093</v>
      </c>
      <c r="I284" s="34">
        <f t="shared" si="33"/>
        <v>3916.8509515582887</v>
      </c>
      <c r="J284" s="54">
        <v>17049</v>
      </c>
      <c r="K284" s="32">
        <v>14469</v>
      </c>
      <c r="L284" s="49">
        <v>255145120</v>
      </c>
      <c r="M284" s="52">
        <v>60394141</v>
      </c>
      <c r="N284" s="53">
        <f t="shared" si="34"/>
        <v>0.23670506024179494</v>
      </c>
      <c r="O284" s="34">
        <f t="shared" si="35"/>
        <v>4174.036975603013</v>
      </c>
      <c r="P284" s="54">
        <v>17634</v>
      </c>
      <c r="Q284" s="114">
        <f t="shared" si="36"/>
        <v>585</v>
      </c>
      <c r="R284" s="48">
        <f t="shared" si="37"/>
        <v>0.0343128629245117</v>
      </c>
      <c r="S284" s="13">
        <f t="shared" si="38"/>
        <v>257.1860240447245</v>
      </c>
      <c r="T284" s="88">
        <f t="shared" si="39"/>
        <v>0.4396342291362812</v>
      </c>
    </row>
    <row r="285" spans="1:20" s="14" customFormat="1" ht="12">
      <c r="A285" s="15"/>
      <c r="B285" s="92">
        <v>1</v>
      </c>
      <c r="C285" s="113">
        <v>46014</v>
      </c>
      <c r="D285" s="105" t="s">
        <v>329</v>
      </c>
      <c r="E285" s="32">
        <v>39882</v>
      </c>
      <c r="F285" s="49">
        <v>658157169.03</v>
      </c>
      <c r="G285" s="52">
        <v>156956232.29</v>
      </c>
      <c r="H285" s="53">
        <f t="shared" si="32"/>
        <v>0.2384783448022362</v>
      </c>
      <c r="I285" s="34">
        <f t="shared" si="33"/>
        <v>3935.515578205707</v>
      </c>
      <c r="J285" s="54">
        <v>16503</v>
      </c>
      <c r="K285" s="32">
        <v>40104</v>
      </c>
      <c r="L285" s="49">
        <v>685292312</v>
      </c>
      <c r="M285" s="52">
        <v>165271216</v>
      </c>
      <c r="N285" s="53">
        <f t="shared" si="34"/>
        <v>0.24116893346966367</v>
      </c>
      <c r="O285" s="34">
        <f t="shared" si="35"/>
        <v>4121.065629363655</v>
      </c>
      <c r="P285" s="54">
        <v>17088</v>
      </c>
      <c r="Q285" s="114">
        <f t="shared" si="36"/>
        <v>585</v>
      </c>
      <c r="R285" s="48">
        <f t="shared" si="37"/>
        <v>0.035448100345391746</v>
      </c>
      <c r="S285" s="13">
        <f t="shared" si="38"/>
        <v>185.55005115794802</v>
      </c>
      <c r="T285" s="88">
        <f t="shared" si="39"/>
        <v>0.31717957462897095</v>
      </c>
    </row>
    <row r="286" spans="1:20" s="14" customFormat="1" ht="12">
      <c r="A286" s="15"/>
      <c r="B286" s="92">
        <v>1</v>
      </c>
      <c r="C286" s="113">
        <v>35014</v>
      </c>
      <c r="D286" s="105" t="s">
        <v>406</v>
      </c>
      <c r="E286" s="32">
        <v>9110</v>
      </c>
      <c r="F286" s="49">
        <v>147648167.55</v>
      </c>
      <c r="G286" s="52">
        <v>32731426.38</v>
      </c>
      <c r="H286" s="53">
        <f t="shared" si="32"/>
        <v>0.22168528687574623</v>
      </c>
      <c r="I286" s="34">
        <f t="shared" si="33"/>
        <v>3592.911787047201</v>
      </c>
      <c r="J286" s="54">
        <v>16207</v>
      </c>
      <c r="K286" s="32">
        <v>9094</v>
      </c>
      <c r="L286" s="49">
        <v>152684238</v>
      </c>
      <c r="M286" s="52">
        <v>34599163</v>
      </c>
      <c r="N286" s="53">
        <f t="shared" si="34"/>
        <v>0.22660599059347566</v>
      </c>
      <c r="O286" s="34">
        <f t="shared" si="35"/>
        <v>3804.61436111722</v>
      </c>
      <c r="P286" s="54">
        <v>16790</v>
      </c>
      <c r="Q286" s="114">
        <f t="shared" si="36"/>
        <v>583</v>
      </c>
      <c r="R286" s="48">
        <f t="shared" si="37"/>
        <v>0.03597211081631394</v>
      </c>
      <c r="S286" s="13">
        <f t="shared" si="38"/>
        <v>211.70257407001918</v>
      </c>
      <c r="T286" s="88">
        <f t="shared" si="39"/>
        <v>0.363126199090942</v>
      </c>
    </row>
    <row r="287" spans="1:20" s="14" customFormat="1" ht="12">
      <c r="A287" s="15"/>
      <c r="B287" s="92">
        <v>3</v>
      </c>
      <c r="C287" s="113">
        <v>61024</v>
      </c>
      <c r="D287" s="105" t="s">
        <v>208</v>
      </c>
      <c r="E287" s="32">
        <v>3798</v>
      </c>
      <c r="F287" s="49">
        <v>57479953.74</v>
      </c>
      <c r="G287" s="52">
        <v>12606779.4</v>
      </c>
      <c r="H287" s="53">
        <f t="shared" si="32"/>
        <v>0.21932480073008492</v>
      </c>
      <c r="I287" s="34">
        <f t="shared" si="33"/>
        <v>3319.3205371248027</v>
      </c>
      <c r="J287" s="54">
        <v>15134</v>
      </c>
      <c r="K287" s="32">
        <v>3839</v>
      </c>
      <c r="L287" s="49">
        <v>60332893</v>
      </c>
      <c r="M287" s="52">
        <v>13264012</v>
      </c>
      <c r="N287" s="53">
        <f t="shared" si="34"/>
        <v>0.21984710728192663</v>
      </c>
      <c r="O287" s="34">
        <f t="shared" si="35"/>
        <v>3455.069549361813</v>
      </c>
      <c r="P287" s="54">
        <v>15716</v>
      </c>
      <c r="Q287" s="114">
        <f t="shared" si="36"/>
        <v>582</v>
      </c>
      <c r="R287" s="48">
        <f t="shared" si="37"/>
        <v>0.038456455662746136</v>
      </c>
      <c r="S287" s="13">
        <f t="shared" si="38"/>
        <v>135.74901223701045</v>
      </c>
      <c r="T287" s="88">
        <f t="shared" si="39"/>
        <v>0.2332457254931451</v>
      </c>
    </row>
    <row r="288" spans="1:20" s="14" customFormat="1" ht="12">
      <c r="A288" s="15"/>
      <c r="B288" s="92">
        <v>1</v>
      </c>
      <c r="C288" s="113">
        <v>31003</v>
      </c>
      <c r="D288" s="105" t="s">
        <v>40</v>
      </c>
      <c r="E288" s="32">
        <v>15357</v>
      </c>
      <c r="F288" s="49">
        <v>260324334.61</v>
      </c>
      <c r="G288" s="52">
        <v>60605162.07</v>
      </c>
      <c r="H288" s="53">
        <f t="shared" si="32"/>
        <v>0.23280636503227592</v>
      </c>
      <c r="I288" s="34">
        <f t="shared" si="33"/>
        <v>3946.419357296347</v>
      </c>
      <c r="J288" s="54">
        <v>16952</v>
      </c>
      <c r="K288" s="32">
        <v>15389</v>
      </c>
      <c r="L288" s="49">
        <v>269769690</v>
      </c>
      <c r="M288" s="52">
        <v>63434685</v>
      </c>
      <c r="N288" s="53">
        <f t="shared" si="34"/>
        <v>0.23514385548650776</v>
      </c>
      <c r="O288" s="34">
        <f t="shared" si="35"/>
        <v>4122.079732276301</v>
      </c>
      <c r="P288" s="54">
        <v>17530</v>
      </c>
      <c r="Q288" s="114">
        <f t="shared" si="36"/>
        <v>578</v>
      </c>
      <c r="R288" s="48">
        <f t="shared" si="37"/>
        <v>0.03409627182633317</v>
      </c>
      <c r="S288" s="13">
        <f t="shared" si="38"/>
        <v>175.6603749799542</v>
      </c>
      <c r="T288" s="88">
        <f t="shared" si="39"/>
        <v>0.30391068335632215</v>
      </c>
    </row>
    <row r="289" spans="1:20" s="14" customFormat="1" ht="12">
      <c r="A289" s="15"/>
      <c r="B289" s="92">
        <v>3</v>
      </c>
      <c r="C289" s="113">
        <v>81001</v>
      </c>
      <c r="D289" s="105" t="s">
        <v>3</v>
      </c>
      <c r="E289" s="32">
        <v>28289</v>
      </c>
      <c r="F289" s="49">
        <v>538060662.24</v>
      </c>
      <c r="G289" s="52">
        <v>57340891.15</v>
      </c>
      <c r="H289" s="53">
        <f t="shared" si="32"/>
        <v>0.10656956580190079</v>
      </c>
      <c r="I289" s="34">
        <f t="shared" si="33"/>
        <v>2026.9677666230689</v>
      </c>
      <c r="J289" s="54">
        <v>19020</v>
      </c>
      <c r="K289" s="32">
        <v>28520</v>
      </c>
      <c r="L289" s="49">
        <v>558942986</v>
      </c>
      <c r="M289" s="52">
        <v>59134698</v>
      </c>
      <c r="N289" s="53">
        <f t="shared" si="34"/>
        <v>0.10579737018115118</v>
      </c>
      <c r="O289" s="34">
        <f t="shared" si="35"/>
        <v>2073.4466339410938</v>
      </c>
      <c r="P289" s="54">
        <v>19598</v>
      </c>
      <c r="Q289" s="114">
        <f t="shared" si="36"/>
        <v>578</v>
      </c>
      <c r="R289" s="48">
        <f t="shared" si="37"/>
        <v>0.03038906414300736</v>
      </c>
      <c r="S289" s="13">
        <f t="shared" si="38"/>
        <v>46.47886731802487</v>
      </c>
      <c r="T289" s="88">
        <f t="shared" si="39"/>
        <v>0.08041326525609839</v>
      </c>
    </row>
    <row r="290" spans="1:20" s="14" customFormat="1" ht="12">
      <c r="A290" s="15"/>
      <c r="B290" s="92">
        <v>1</v>
      </c>
      <c r="C290" s="113">
        <v>36012</v>
      </c>
      <c r="D290" s="105" t="s">
        <v>374</v>
      </c>
      <c r="E290" s="32">
        <v>10925</v>
      </c>
      <c r="F290" s="49">
        <v>166221028.12</v>
      </c>
      <c r="G290" s="52">
        <v>34106339.41</v>
      </c>
      <c r="H290" s="53">
        <f t="shared" si="32"/>
        <v>0.20518667099915658</v>
      </c>
      <c r="I290" s="34">
        <f t="shared" si="33"/>
        <v>3121.861730892448</v>
      </c>
      <c r="J290" s="54">
        <v>15215</v>
      </c>
      <c r="K290" s="32">
        <v>10990</v>
      </c>
      <c r="L290" s="49">
        <v>173549990</v>
      </c>
      <c r="M290" s="52">
        <v>36207832</v>
      </c>
      <c r="N290" s="53">
        <f t="shared" si="34"/>
        <v>0.20863056229504826</v>
      </c>
      <c r="O290" s="34">
        <f t="shared" si="35"/>
        <v>3294.616196542311</v>
      </c>
      <c r="P290" s="54">
        <v>15792</v>
      </c>
      <c r="Q290" s="114">
        <f t="shared" si="36"/>
        <v>577</v>
      </c>
      <c r="R290" s="48">
        <f t="shared" si="37"/>
        <v>0.03792310220177456</v>
      </c>
      <c r="S290" s="13">
        <f t="shared" si="38"/>
        <v>172.75446564986305</v>
      </c>
      <c r="T290" s="88">
        <f t="shared" si="39"/>
        <v>0.2994011536392774</v>
      </c>
    </row>
    <row r="291" spans="1:20" s="14" customFormat="1" ht="12">
      <c r="A291" s="15"/>
      <c r="B291" s="92">
        <v>3</v>
      </c>
      <c r="C291" s="113">
        <v>55039</v>
      </c>
      <c r="D291" s="105" t="s">
        <v>402</v>
      </c>
      <c r="E291" s="32">
        <v>8149</v>
      </c>
      <c r="F291" s="49">
        <v>147981483.95</v>
      </c>
      <c r="G291" s="52">
        <v>37752336.74</v>
      </c>
      <c r="H291" s="53">
        <f t="shared" si="32"/>
        <v>0.2551152734267469</v>
      </c>
      <c r="I291" s="34">
        <f t="shared" si="33"/>
        <v>4632.756993496135</v>
      </c>
      <c r="J291" s="54">
        <v>18159</v>
      </c>
      <c r="K291" s="32">
        <v>8238</v>
      </c>
      <c r="L291" s="49">
        <v>154347313</v>
      </c>
      <c r="M291" s="52">
        <v>39005732</v>
      </c>
      <c r="N291" s="53">
        <f t="shared" si="34"/>
        <v>0.252714033317833</v>
      </c>
      <c r="O291" s="34">
        <f t="shared" si="35"/>
        <v>4734.854576353484</v>
      </c>
      <c r="P291" s="54">
        <v>18736</v>
      </c>
      <c r="Q291" s="114">
        <f t="shared" si="36"/>
        <v>577</v>
      </c>
      <c r="R291" s="48">
        <f t="shared" si="37"/>
        <v>0.03177487747122639</v>
      </c>
      <c r="S291" s="13">
        <f t="shared" si="38"/>
        <v>102.09758285734915</v>
      </c>
      <c r="T291" s="88">
        <f t="shared" si="39"/>
        <v>0.17694555087928796</v>
      </c>
    </row>
    <row r="292" spans="1:20" s="14" customFormat="1" ht="12">
      <c r="A292" s="15"/>
      <c r="B292" s="92">
        <v>1</v>
      </c>
      <c r="C292" s="113">
        <v>11030</v>
      </c>
      <c r="D292" s="105" t="s">
        <v>386</v>
      </c>
      <c r="E292" s="32">
        <v>9461</v>
      </c>
      <c r="F292" s="49">
        <v>153087291.25</v>
      </c>
      <c r="G292" s="52">
        <v>35078071.79</v>
      </c>
      <c r="H292" s="53">
        <f t="shared" si="32"/>
        <v>0.22913771289293747</v>
      </c>
      <c r="I292" s="34">
        <f t="shared" si="33"/>
        <v>3707.649486312229</v>
      </c>
      <c r="J292" s="54">
        <v>16181</v>
      </c>
      <c r="K292" s="32">
        <v>9582</v>
      </c>
      <c r="L292" s="49">
        <v>160551169</v>
      </c>
      <c r="M292" s="52">
        <v>37594942</v>
      </c>
      <c r="N292" s="53">
        <f t="shared" si="34"/>
        <v>0.23416174565505654</v>
      </c>
      <c r="O292" s="34">
        <f t="shared" si="35"/>
        <v>3923.4963473178877</v>
      </c>
      <c r="P292" s="54">
        <v>16755</v>
      </c>
      <c r="Q292" s="114">
        <f t="shared" si="36"/>
        <v>574</v>
      </c>
      <c r="R292" s="48">
        <f t="shared" si="37"/>
        <v>0.03547370372659292</v>
      </c>
      <c r="S292" s="13">
        <f t="shared" si="38"/>
        <v>215.84686100565887</v>
      </c>
      <c r="T292" s="88">
        <f t="shared" si="39"/>
        <v>0.3760398275359911</v>
      </c>
    </row>
    <row r="293" spans="1:20" s="14" customFormat="1" ht="12">
      <c r="A293" s="15"/>
      <c r="B293" s="92">
        <v>1</v>
      </c>
      <c r="C293" s="113">
        <v>11022</v>
      </c>
      <c r="D293" s="105" t="s">
        <v>265</v>
      </c>
      <c r="E293" s="32">
        <v>18126</v>
      </c>
      <c r="F293" s="49">
        <v>321802458.43</v>
      </c>
      <c r="G293" s="52">
        <v>75832688.94</v>
      </c>
      <c r="H293" s="53">
        <f t="shared" si="32"/>
        <v>0.23564981234130467</v>
      </c>
      <c r="I293" s="34">
        <f t="shared" si="33"/>
        <v>4183.64167163191</v>
      </c>
      <c r="J293" s="54">
        <v>17754</v>
      </c>
      <c r="K293" s="32">
        <v>18184</v>
      </c>
      <c r="L293" s="49">
        <v>333211650</v>
      </c>
      <c r="M293" s="52">
        <v>80183995</v>
      </c>
      <c r="N293" s="53">
        <f t="shared" si="34"/>
        <v>0.24063983057014962</v>
      </c>
      <c r="O293" s="34">
        <f t="shared" si="35"/>
        <v>4409.590574131104</v>
      </c>
      <c r="P293" s="54">
        <v>18324</v>
      </c>
      <c r="Q293" s="114">
        <f t="shared" si="36"/>
        <v>570</v>
      </c>
      <c r="R293" s="48">
        <f t="shared" si="37"/>
        <v>0.032105441027374115</v>
      </c>
      <c r="S293" s="13">
        <f t="shared" si="38"/>
        <v>225.94890249919445</v>
      </c>
      <c r="T293" s="88">
        <f t="shared" si="39"/>
        <v>0.3964015833319201</v>
      </c>
    </row>
    <row r="294" spans="1:20" s="14" customFormat="1" ht="12">
      <c r="A294" s="15"/>
      <c r="B294" s="92">
        <v>2</v>
      </c>
      <c r="C294" s="113">
        <v>21018</v>
      </c>
      <c r="D294" s="105" t="s">
        <v>476</v>
      </c>
      <c r="E294" s="32">
        <v>51871</v>
      </c>
      <c r="F294" s="49">
        <v>821346648.79</v>
      </c>
      <c r="G294" s="52">
        <v>221352960.16</v>
      </c>
      <c r="H294" s="53">
        <f t="shared" si="32"/>
        <v>0.2695000466442458</v>
      </c>
      <c r="I294" s="34">
        <f t="shared" si="33"/>
        <v>4267.374065662894</v>
      </c>
      <c r="J294" s="54">
        <v>15834</v>
      </c>
      <c r="K294" s="32">
        <v>52592</v>
      </c>
      <c r="L294" s="49">
        <v>862666338</v>
      </c>
      <c r="M294" s="52">
        <v>231930943</v>
      </c>
      <c r="N294" s="53">
        <f t="shared" si="34"/>
        <v>0.26885359122474534</v>
      </c>
      <c r="O294" s="34">
        <f t="shared" si="35"/>
        <v>4410.004240188622</v>
      </c>
      <c r="P294" s="54">
        <v>16403</v>
      </c>
      <c r="Q294" s="114">
        <f t="shared" si="36"/>
        <v>569</v>
      </c>
      <c r="R294" s="48">
        <f t="shared" si="37"/>
        <v>0.03593532903877732</v>
      </c>
      <c r="S294" s="13">
        <f t="shared" si="38"/>
        <v>142.63017452572785</v>
      </c>
      <c r="T294" s="88">
        <f t="shared" si="39"/>
        <v>0.25066814503642854</v>
      </c>
    </row>
    <row r="295" spans="1:20" s="14" customFormat="1" ht="12">
      <c r="A295" s="15"/>
      <c r="B295" s="92">
        <v>1</v>
      </c>
      <c r="C295" s="113">
        <v>23032</v>
      </c>
      <c r="D295" s="105" t="s">
        <v>228</v>
      </c>
      <c r="E295" s="32">
        <v>6572</v>
      </c>
      <c r="F295" s="49">
        <v>123606164.93</v>
      </c>
      <c r="G295" s="52">
        <v>31870162.81</v>
      </c>
      <c r="H295" s="53">
        <f t="shared" si="32"/>
        <v>0.2578363532923179</v>
      </c>
      <c r="I295" s="34">
        <f t="shared" si="33"/>
        <v>4849.385698417529</v>
      </c>
      <c r="J295" s="54">
        <v>18808</v>
      </c>
      <c r="K295" s="32">
        <v>6560</v>
      </c>
      <c r="L295" s="49">
        <v>127101415</v>
      </c>
      <c r="M295" s="52">
        <v>32987156</v>
      </c>
      <c r="N295" s="53">
        <f t="shared" si="34"/>
        <v>0.25953413657904595</v>
      </c>
      <c r="O295" s="34">
        <f t="shared" si="35"/>
        <v>5028.52987804878</v>
      </c>
      <c r="P295" s="54">
        <v>19375</v>
      </c>
      <c r="Q295" s="114">
        <f t="shared" si="36"/>
        <v>567</v>
      </c>
      <c r="R295" s="48">
        <f t="shared" si="37"/>
        <v>0.03014674606550404</v>
      </c>
      <c r="S295" s="13">
        <f t="shared" si="38"/>
        <v>179.14417963125106</v>
      </c>
      <c r="T295" s="88">
        <f t="shared" si="39"/>
        <v>0.3159509340939172</v>
      </c>
    </row>
    <row r="296" spans="1:20" s="14" customFormat="1" ht="12">
      <c r="A296" s="15"/>
      <c r="B296" s="92">
        <v>3</v>
      </c>
      <c r="C296" s="113">
        <v>63046</v>
      </c>
      <c r="D296" s="105" t="s">
        <v>323</v>
      </c>
      <c r="E296" s="32">
        <v>5776</v>
      </c>
      <c r="F296" s="49">
        <v>85766589.92</v>
      </c>
      <c r="G296" s="52">
        <v>17946130.7</v>
      </c>
      <c r="H296" s="53">
        <f t="shared" si="32"/>
        <v>0.20924384094948284</v>
      </c>
      <c r="I296" s="34">
        <f t="shared" si="33"/>
        <v>3107.0170879501384</v>
      </c>
      <c r="J296" s="54">
        <v>14849</v>
      </c>
      <c r="K296" s="32">
        <v>5819</v>
      </c>
      <c r="L296" s="49">
        <v>89706871</v>
      </c>
      <c r="M296" s="52">
        <v>19289024</v>
      </c>
      <c r="N296" s="53">
        <f t="shared" si="34"/>
        <v>0.2150228158108424</v>
      </c>
      <c r="O296" s="34">
        <f t="shared" si="35"/>
        <v>3314.834851349029</v>
      </c>
      <c r="P296" s="54">
        <v>15416</v>
      </c>
      <c r="Q296" s="114">
        <f t="shared" si="36"/>
        <v>567</v>
      </c>
      <c r="R296" s="48">
        <f t="shared" si="37"/>
        <v>0.038184389521179876</v>
      </c>
      <c r="S296" s="13">
        <f t="shared" si="38"/>
        <v>207.81776339889075</v>
      </c>
      <c r="T296" s="88">
        <f t="shared" si="39"/>
        <v>0.36652162856947224</v>
      </c>
    </row>
    <row r="297" spans="1:20" s="14" customFormat="1" ht="12">
      <c r="A297" s="15"/>
      <c r="B297" s="92">
        <v>1</v>
      </c>
      <c r="C297" s="113">
        <v>13014</v>
      </c>
      <c r="D297" s="105" t="s">
        <v>244</v>
      </c>
      <c r="E297" s="32">
        <v>20386</v>
      </c>
      <c r="F297" s="49">
        <v>323551754.51</v>
      </c>
      <c r="G297" s="52">
        <v>61233271.3</v>
      </c>
      <c r="H297" s="53">
        <f t="shared" si="32"/>
        <v>0.18925340520169384</v>
      </c>
      <c r="I297" s="34">
        <f t="shared" si="33"/>
        <v>3003.692303541646</v>
      </c>
      <c r="J297" s="54">
        <v>15871</v>
      </c>
      <c r="K297" s="32">
        <v>20549</v>
      </c>
      <c r="L297" s="49">
        <v>337693159</v>
      </c>
      <c r="M297" s="52">
        <v>66270030</v>
      </c>
      <c r="N297" s="53">
        <f t="shared" si="34"/>
        <v>0.19624332988042556</v>
      </c>
      <c r="O297" s="34">
        <f t="shared" si="35"/>
        <v>3224.9759112365564</v>
      </c>
      <c r="P297" s="54">
        <v>16434</v>
      </c>
      <c r="Q297" s="114">
        <f t="shared" si="36"/>
        <v>563</v>
      </c>
      <c r="R297" s="48">
        <f t="shared" si="37"/>
        <v>0.03547350513515216</v>
      </c>
      <c r="S297" s="13">
        <f t="shared" si="38"/>
        <v>221.2836076949102</v>
      </c>
      <c r="T297" s="88">
        <f t="shared" si="39"/>
        <v>0.3930437081614746</v>
      </c>
    </row>
    <row r="298" spans="1:20" s="14" customFormat="1" ht="12">
      <c r="A298" s="15"/>
      <c r="B298" s="92">
        <v>3</v>
      </c>
      <c r="C298" s="113">
        <v>64047</v>
      </c>
      <c r="D298" s="105" t="s">
        <v>321</v>
      </c>
      <c r="E298" s="32">
        <v>3200</v>
      </c>
      <c r="F298" s="49">
        <v>55752414.47</v>
      </c>
      <c r="G298" s="52">
        <v>13683702.15</v>
      </c>
      <c r="H298" s="53">
        <f t="shared" si="32"/>
        <v>0.245436942598479</v>
      </c>
      <c r="I298" s="34">
        <f t="shared" si="33"/>
        <v>4276.156921875</v>
      </c>
      <c r="J298" s="54">
        <v>17423</v>
      </c>
      <c r="K298" s="32">
        <v>3260</v>
      </c>
      <c r="L298" s="49">
        <v>58634642</v>
      </c>
      <c r="M298" s="52">
        <v>14335613</v>
      </c>
      <c r="N298" s="53">
        <f t="shared" si="34"/>
        <v>0.24449050102497427</v>
      </c>
      <c r="O298" s="34">
        <f t="shared" si="35"/>
        <v>4397.427300613497</v>
      </c>
      <c r="P298" s="54">
        <v>17986</v>
      </c>
      <c r="Q298" s="114">
        <f t="shared" si="36"/>
        <v>563</v>
      </c>
      <c r="R298" s="48">
        <f t="shared" si="37"/>
        <v>0.03231360844860242</v>
      </c>
      <c r="S298" s="13">
        <f t="shared" si="38"/>
        <v>121.27037873849713</v>
      </c>
      <c r="T298" s="88">
        <f t="shared" si="39"/>
        <v>0.2154003174751281</v>
      </c>
    </row>
    <row r="299" spans="1:20" s="14" customFormat="1" ht="12">
      <c r="A299" s="15"/>
      <c r="B299" s="92">
        <v>3</v>
      </c>
      <c r="C299" s="113">
        <v>57081</v>
      </c>
      <c r="D299" s="105" t="s">
        <v>134</v>
      </c>
      <c r="E299" s="32">
        <v>69593</v>
      </c>
      <c r="F299" s="49">
        <v>1065335904.51</v>
      </c>
      <c r="G299" s="52">
        <v>227919493.36</v>
      </c>
      <c r="H299" s="53">
        <f t="shared" si="32"/>
        <v>0.21394143611899696</v>
      </c>
      <c r="I299" s="34">
        <f t="shared" si="33"/>
        <v>3275.0347500467</v>
      </c>
      <c r="J299" s="54">
        <v>15308</v>
      </c>
      <c r="K299" s="32">
        <v>69667</v>
      </c>
      <c r="L299" s="49">
        <v>1105533877</v>
      </c>
      <c r="M299" s="52">
        <v>237652671</v>
      </c>
      <c r="N299" s="53">
        <f t="shared" si="34"/>
        <v>0.2149664301965122</v>
      </c>
      <c r="O299" s="34">
        <f t="shared" si="35"/>
        <v>3411.266037004608</v>
      </c>
      <c r="P299" s="54">
        <v>15869</v>
      </c>
      <c r="Q299" s="114">
        <f t="shared" si="36"/>
        <v>561</v>
      </c>
      <c r="R299" s="48">
        <f t="shared" si="37"/>
        <v>0.0366475045727724</v>
      </c>
      <c r="S299" s="13">
        <f t="shared" si="38"/>
        <v>136.23128695790774</v>
      </c>
      <c r="T299" s="88">
        <f t="shared" si="39"/>
        <v>0.2428365186415468</v>
      </c>
    </row>
    <row r="300" spans="1:20" s="14" customFormat="1" ht="12">
      <c r="A300" s="15"/>
      <c r="B300" s="92">
        <v>3</v>
      </c>
      <c r="C300" s="113">
        <v>52063</v>
      </c>
      <c r="D300" s="105" t="s">
        <v>466</v>
      </c>
      <c r="E300" s="32">
        <v>11006</v>
      </c>
      <c r="F300" s="49">
        <v>186051492.07</v>
      </c>
      <c r="G300" s="52">
        <v>46020725.85</v>
      </c>
      <c r="H300" s="53">
        <f t="shared" si="32"/>
        <v>0.2473547797869053</v>
      </c>
      <c r="I300" s="34">
        <f t="shared" si="33"/>
        <v>4181.421574595675</v>
      </c>
      <c r="J300" s="54">
        <v>16905</v>
      </c>
      <c r="K300" s="32">
        <v>11030</v>
      </c>
      <c r="L300" s="49">
        <v>192640408</v>
      </c>
      <c r="M300" s="52">
        <v>47701661</v>
      </c>
      <c r="N300" s="53">
        <f t="shared" si="34"/>
        <v>0.24762022410168483</v>
      </c>
      <c r="O300" s="34">
        <f t="shared" si="35"/>
        <v>4324.719945602901</v>
      </c>
      <c r="P300" s="54">
        <v>17465</v>
      </c>
      <c r="Q300" s="114">
        <f t="shared" si="36"/>
        <v>560</v>
      </c>
      <c r="R300" s="48">
        <f t="shared" si="37"/>
        <v>0.033126293995859216</v>
      </c>
      <c r="S300" s="13">
        <f t="shared" si="38"/>
        <v>143.2983710072258</v>
      </c>
      <c r="T300" s="88">
        <f t="shared" si="39"/>
        <v>0.2558899482271889</v>
      </c>
    </row>
    <row r="301" spans="1:20" s="14" customFormat="1" ht="12">
      <c r="A301" s="15"/>
      <c r="B301" s="92">
        <v>1</v>
      </c>
      <c r="C301" s="113">
        <v>13053</v>
      </c>
      <c r="D301" s="105" t="s">
        <v>295</v>
      </c>
      <c r="E301" s="32">
        <v>15533</v>
      </c>
      <c r="F301" s="49">
        <v>263324085.02</v>
      </c>
      <c r="G301" s="52">
        <v>58091430.55</v>
      </c>
      <c r="H301" s="53">
        <f t="shared" si="32"/>
        <v>0.22060811697337837</v>
      </c>
      <c r="I301" s="34">
        <f t="shared" si="33"/>
        <v>3739.8719210712675</v>
      </c>
      <c r="J301" s="54">
        <v>16953</v>
      </c>
      <c r="K301" s="32">
        <v>15598</v>
      </c>
      <c r="L301" s="49">
        <v>273153645</v>
      </c>
      <c r="M301" s="52">
        <v>61398705</v>
      </c>
      <c r="N301" s="53">
        <f t="shared" si="34"/>
        <v>0.22477717622988336</v>
      </c>
      <c r="O301" s="34">
        <f t="shared" si="35"/>
        <v>3936.3190793691497</v>
      </c>
      <c r="P301" s="54">
        <v>17512</v>
      </c>
      <c r="Q301" s="114">
        <f t="shared" si="36"/>
        <v>559</v>
      </c>
      <c r="R301" s="48">
        <f t="shared" si="37"/>
        <v>0.03297351501209225</v>
      </c>
      <c r="S301" s="13">
        <f t="shared" si="38"/>
        <v>196.4471582978822</v>
      </c>
      <c r="T301" s="88">
        <f t="shared" si="39"/>
        <v>0.3514260434666944</v>
      </c>
    </row>
    <row r="302" spans="1:20" s="14" customFormat="1" ht="12">
      <c r="A302" s="15"/>
      <c r="B302" s="92">
        <v>1</v>
      </c>
      <c r="C302" s="113">
        <v>23033</v>
      </c>
      <c r="D302" s="105" t="s">
        <v>239</v>
      </c>
      <c r="E302" s="32">
        <v>10539</v>
      </c>
      <c r="F302" s="49">
        <v>209333176.81</v>
      </c>
      <c r="G302" s="52">
        <v>57323273.23</v>
      </c>
      <c r="H302" s="53">
        <f t="shared" si="32"/>
        <v>0.27383749725457573</v>
      </c>
      <c r="I302" s="34">
        <f t="shared" si="33"/>
        <v>5439.156772938609</v>
      </c>
      <c r="J302" s="54">
        <v>19863</v>
      </c>
      <c r="K302" s="32">
        <v>10545</v>
      </c>
      <c r="L302" s="49">
        <v>215335713</v>
      </c>
      <c r="M302" s="52">
        <v>59785662</v>
      </c>
      <c r="N302" s="53">
        <f t="shared" si="34"/>
        <v>0.27763932497346594</v>
      </c>
      <c r="O302" s="34">
        <f t="shared" si="35"/>
        <v>5669.5743954480795</v>
      </c>
      <c r="P302" s="54">
        <v>20421</v>
      </c>
      <c r="Q302" s="114">
        <f t="shared" si="36"/>
        <v>558</v>
      </c>
      <c r="R302" s="48">
        <f t="shared" si="37"/>
        <v>0.02809243316719529</v>
      </c>
      <c r="S302" s="13">
        <f t="shared" si="38"/>
        <v>230.41762250947068</v>
      </c>
      <c r="T302" s="88">
        <f t="shared" si="39"/>
        <v>0.4129348073646428</v>
      </c>
    </row>
    <row r="303" spans="1:20" s="14" customFormat="1" ht="12">
      <c r="A303" s="15"/>
      <c r="B303" s="92">
        <v>3</v>
      </c>
      <c r="C303" s="113">
        <v>92094</v>
      </c>
      <c r="D303" s="105" t="s">
        <v>378</v>
      </c>
      <c r="E303" s="32">
        <v>110096</v>
      </c>
      <c r="F303" s="49">
        <v>1800129199.71</v>
      </c>
      <c r="G303" s="52">
        <v>439773610.79</v>
      </c>
      <c r="H303" s="53">
        <f t="shared" si="32"/>
        <v>0.2443011373077262</v>
      </c>
      <c r="I303" s="34">
        <f t="shared" si="33"/>
        <v>3994.455845716466</v>
      </c>
      <c r="J303" s="54">
        <v>16351</v>
      </c>
      <c r="K303" s="32">
        <v>110500</v>
      </c>
      <c r="L303" s="49">
        <v>1868495219</v>
      </c>
      <c r="M303" s="52">
        <v>457570106</v>
      </c>
      <c r="N303" s="53">
        <f t="shared" si="34"/>
        <v>0.2448869557423256</v>
      </c>
      <c r="O303" s="34">
        <f t="shared" si="35"/>
        <v>4140.905936651584</v>
      </c>
      <c r="P303" s="54">
        <v>16909</v>
      </c>
      <c r="Q303" s="114">
        <f t="shared" si="36"/>
        <v>558</v>
      </c>
      <c r="R303" s="48">
        <f t="shared" si="37"/>
        <v>0.034126353128249035</v>
      </c>
      <c r="S303" s="13">
        <f t="shared" si="38"/>
        <v>146.45009093511817</v>
      </c>
      <c r="T303" s="88">
        <f t="shared" si="39"/>
        <v>0.26245536009877807</v>
      </c>
    </row>
    <row r="304" spans="1:20" s="14" customFormat="1" ht="12">
      <c r="A304" s="15"/>
      <c r="B304" s="92">
        <v>1</v>
      </c>
      <c r="C304" s="113">
        <v>37017</v>
      </c>
      <c r="D304" s="105" t="s">
        <v>560</v>
      </c>
      <c r="E304" s="32">
        <v>9188</v>
      </c>
      <c r="F304" s="49">
        <v>144296887.25</v>
      </c>
      <c r="G304" s="52">
        <v>30948930.59</v>
      </c>
      <c r="H304" s="53">
        <f t="shared" si="32"/>
        <v>0.21448093011445055</v>
      </c>
      <c r="I304" s="34">
        <f t="shared" si="33"/>
        <v>3368.4077699172835</v>
      </c>
      <c r="J304" s="54">
        <v>15705</v>
      </c>
      <c r="K304" s="32">
        <v>9201</v>
      </c>
      <c r="L304" s="49">
        <v>149625916</v>
      </c>
      <c r="M304" s="52">
        <v>33135278</v>
      </c>
      <c r="N304" s="53">
        <f t="shared" si="34"/>
        <v>0.22145413632755973</v>
      </c>
      <c r="O304" s="34">
        <f t="shared" si="35"/>
        <v>3601.2692098684925</v>
      </c>
      <c r="P304" s="54">
        <v>16262</v>
      </c>
      <c r="Q304" s="114">
        <f t="shared" si="36"/>
        <v>557</v>
      </c>
      <c r="R304" s="48">
        <f t="shared" si="37"/>
        <v>0.03546641197070997</v>
      </c>
      <c r="S304" s="13">
        <f t="shared" si="38"/>
        <v>232.86143995120892</v>
      </c>
      <c r="T304" s="88">
        <f t="shared" si="39"/>
        <v>0.4180636264833194</v>
      </c>
    </row>
    <row r="305" spans="1:20" s="14" customFormat="1" ht="12">
      <c r="A305" s="15"/>
      <c r="B305" s="92">
        <v>1</v>
      </c>
      <c r="C305" s="113">
        <v>72038</v>
      </c>
      <c r="D305" s="105" t="s">
        <v>217</v>
      </c>
      <c r="E305" s="32">
        <v>11940</v>
      </c>
      <c r="F305" s="49">
        <v>188150747.95</v>
      </c>
      <c r="G305" s="52">
        <v>38777983.56</v>
      </c>
      <c r="H305" s="53">
        <f t="shared" si="32"/>
        <v>0.20610060806298275</v>
      </c>
      <c r="I305" s="34">
        <f t="shared" si="33"/>
        <v>3247.737316582915</v>
      </c>
      <c r="J305" s="54">
        <v>15758</v>
      </c>
      <c r="K305" s="32">
        <v>12009</v>
      </c>
      <c r="L305" s="49">
        <v>195931424</v>
      </c>
      <c r="M305" s="52">
        <v>40854041</v>
      </c>
      <c r="N305" s="53">
        <f t="shared" si="34"/>
        <v>0.20851193834022255</v>
      </c>
      <c r="O305" s="34">
        <f t="shared" si="35"/>
        <v>3401.9519527021403</v>
      </c>
      <c r="P305" s="54">
        <v>16315</v>
      </c>
      <c r="Q305" s="114">
        <f t="shared" si="36"/>
        <v>557</v>
      </c>
      <c r="R305" s="48">
        <f t="shared" si="37"/>
        <v>0.03534712526970428</v>
      </c>
      <c r="S305" s="13">
        <f t="shared" si="38"/>
        <v>154.21463611922536</v>
      </c>
      <c r="T305" s="88">
        <f t="shared" si="39"/>
        <v>0.2768664921350545</v>
      </c>
    </row>
    <row r="306" spans="1:20" s="14" customFormat="1" ht="12">
      <c r="A306" s="15"/>
      <c r="B306" s="92">
        <v>1</v>
      </c>
      <c r="C306" s="113">
        <v>44019</v>
      </c>
      <c r="D306" s="105" t="s">
        <v>159</v>
      </c>
      <c r="E306" s="32">
        <v>33692</v>
      </c>
      <c r="F306" s="49">
        <v>602514642.89</v>
      </c>
      <c r="G306" s="52">
        <v>146857719.47</v>
      </c>
      <c r="H306" s="53">
        <f t="shared" si="32"/>
        <v>0.24374132845234692</v>
      </c>
      <c r="I306" s="34">
        <f t="shared" si="33"/>
        <v>4358.830567196961</v>
      </c>
      <c r="J306" s="54">
        <v>17883</v>
      </c>
      <c r="K306" s="32">
        <v>33961</v>
      </c>
      <c r="L306" s="49">
        <v>626161624</v>
      </c>
      <c r="M306" s="52">
        <v>155023827</v>
      </c>
      <c r="N306" s="53">
        <f t="shared" si="34"/>
        <v>0.24757797517147107</v>
      </c>
      <c r="O306" s="34">
        <f t="shared" si="35"/>
        <v>4564.760372191631</v>
      </c>
      <c r="P306" s="54">
        <v>18438</v>
      </c>
      <c r="Q306" s="114">
        <f t="shared" si="36"/>
        <v>555</v>
      </c>
      <c r="R306" s="48">
        <f t="shared" si="37"/>
        <v>0.031035061231337025</v>
      </c>
      <c r="S306" s="13">
        <f t="shared" si="38"/>
        <v>205.92980499467012</v>
      </c>
      <c r="T306" s="88">
        <f t="shared" si="39"/>
        <v>0.3710446936840903</v>
      </c>
    </row>
    <row r="307" spans="1:20" s="14" customFormat="1" ht="12">
      <c r="A307" s="15"/>
      <c r="B307" s="92">
        <v>1</v>
      </c>
      <c r="C307" s="113">
        <v>43002</v>
      </c>
      <c r="D307" s="105" t="s">
        <v>26</v>
      </c>
      <c r="E307" s="32">
        <v>13942</v>
      </c>
      <c r="F307" s="49">
        <v>238245489.79</v>
      </c>
      <c r="G307" s="52">
        <v>54201459.77</v>
      </c>
      <c r="H307" s="53">
        <f t="shared" si="32"/>
        <v>0.227502563921674</v>
      </c>
      <c r="I307" s="34">
        <f t="shared" si="33"/>
        <v>3887.6387727729166</v>
      </c>
      <c r="J307" s="54">
        <v>17088</v>
      </c>
      <c r="K307" s="32">
        <v>13903</v>
      </c>
      <c r="L307" s="49">
        <v>245278720</v>
      </c>
      <c r="M307" s="52">
        <v>56314522</v>
      </c>
      <c r="N307" s="53">
        <f t="shared" si="34"/>
        <v>0.22959399820742704</v>
      </c>
      <c r="O307" s="34">
        <f t="shared" si="35"/>
        <v>4050.5302452708047</v>
      </c>
      <c r="P307" s="54">
        <v>17642</v>
      </c>
      <c r="Q307" s="114">
        <f t="shared" si="36"/>
        <v>554</v>
      </c>
      <c r="R307" s="48">
        <f t="shared" si="37"/>
        <v>0.03242041198501873</v>
      </c>
      <c r="S307" s="13">
        <f t="shared" si="38"/>
        <v>162.89147249788812</v>
      </c>
      <c r="T307" s="88">
        <f t="shared" si="39"/>
        <v>0.2940279286965489</v>
      </c>
    </row>
    <row r="308" spans="1:20" s="14" customFormat="1" ht="12">
      <c r="A308" s="15"/>
      <c r="B308" s="92">
        <v>1</v>
      </c>
      <c r="C308" s="113">
        <v>44011</v>
      </c>
      <c r="D308" s="105" t="s">
        <v>119</v>
      </c>
      <c r="E308" s="32">
        <v>29724</v>
      </c>
      <c r="F308" s="49">
        <v>526712978.63</v>
      </c>
      <c r="G308" s="52">
        <v>129019774.89</v>
      </c>
      <c r="H308" s="53">
        <f t="shared" si="32"/>
        <v>0.24495271642173166</v>
      </c>
      <c r="I308" s="34">
        <f t="shared" si="33"/>
        <v>4340.592615058538</v>
      </c>
      <c r="J308" s="54">
        <v>17720</v>
      </c>
      <c r="K308" s="32">
        <v>29815</v>
      </c>
      <c r="L308" s="49">
        <v>544838278</v>
      </c>
      <c r="M308" s="52">
        <v>135327025</v>
      </c>
      <c r="N308" s="53">
        <f t="shared" si="34"/>
        <v>0.24838017162957116</v>
      </c>
      <c r="O308" s="34">
        <f t="shared" si="35"/>
        <v>4538.890659064229</v>
      </c>
      <c r="P308" s="54">
        <v>18274</v>
      </c>
      <c r="Q308" s="114">
        <f t="shared" si="36"/>
        <v>554</v>
      </c>
      <c r="R308" s="48">
        <f t="shared" si="37"/>
        <v>0.03126410835214447</v>
      </c>
      <c r="S308" s="13">
        <f t="shared" si="38"/>
        <v>198.29804400569083</v>
      </c>
      <c r="T308" s="88">
        <f t="shared" si="39"/>
        <v>0.3579387075914997</v>
      </c>
    </row>
    <row r="309" spans="1:20" s="14" customFormat="1" ht="12">
      <c r="A309" s="15"/>
      <c r="B309" s="92">
        <v>1</v>
      </c>
      <c r="C309" s="113">
        <v>12040</v>
      </c>
      <c r="D309" s="105" t="s">
        <v>562</v>
      </c>
      <c r="E309" s="32">
        <v>24825</v>
      </c>
      <c r="F309" s="49">
        <v>414620588.68</v>
      </c>
      <c r="G309" s="52">
        <v>100234502.26</v>
      </c>
      <c r="H309" s="53">
        <f t="shared" si="32"/>
        <v>0.2417499395751425</v>
      </c>
      <c r="I309" s="34">
        <f t="shared" si="33"/>
        <v>4037.643595568983</v>
      </c>
      <c r="J309" s="54">
        <v>16702</v>
      </c>
      <c r="K309" s="32">
        <v>25059</v>
      </c>
      <c r="L309" s="49">
        <v>432402980</v>
      </c>
      <c r="M309" s="52">
        <v>105624116</v>
      </c>
      <c r="N309" s="53">
        <f t="shared" si="34"/>
        <v>0.2442724053381871</v>
      </c>
      <c r="O309" s="34">
        <f t="shared" si="35"/>
        <v>4215.0171994093935</v>
      </c>
      <c r="P309" s="54">
        <v>17255</v>
      </c>
      <c r="Q309" s="114">
        <f t="shared" si="36"/>
        <v>553</v>
      </c>
      <c r="R309" s="48">
        <f t="shared" si="37"/>
        <v>0.03310980720871752</v>
      </c>
      <c r="S309" s="13">
        <f t="shared" si="38"/>
        <v>177.3736038404104</v>
      </c>
      <c r="T309" s="88">
        <f t="shared" si="39"/>
        <v>0.32074792737868063</v>
      </c>
    </row>
    <row r="310" spans="1:20" s="14" customFormat="1" ht="12">
      <c r="A310" s="15"/>
      <c r="B310" s="92">
        <v>3</v>
      </c>
      <c r="C310" s="113">
        <v>82009</v>
      </c>
      <c r="D310" s="105" t="s">
        <v>162</v>
      </c>
      <c r="E310" s="32">
        <v>2216</v>
      </c>
      <c r="F310" s="49">
        <v>34431093.53</v>
      </c>
      <c r="G310" s="52">
        <v>3756723</v>
      </c>
      <c r="H310" s="53">
        <f t="shared" si="32"/>
        <v>0.10910844283022107</v>
      </c>
      <c r="I310" s="34">
        <f t="shared" si="33"/>
        <v>1695.2721119133573</v>
      </c>
      <c r="J310" s="54">
        <v>15537</v>
      </c>
      <c r="K310" s="32">
        <v>2215</v>
      </c>
      <c r="L310" s="49">
        <v>35639813</v>
      </c>
      <c r="M310" s="52">
        <v>3943724</v>
      </c>
      <c r="N310" s="53">
        <f t="shared" si="34"/>
        <v>0.11065501381839461</v>
      </c>
      <c r="O310" s="34">
        <f t="shared" si="35"/>
        <v>1780.46230248307</v>
      </c>
      <c r="P310" s="54">
        <v>16090</v>
      </c>
      <c r="Q310" s="114">
        <f t="shared" si="36"/>
        <v>553</v>
      </c>
      <c r="R310" s="48">
        <f t="shared" si="37"/>
        <v>0.03559245671622578</v>
      </c>
      <c r="S310" s="13">
        <f t="shared" si="38"/>
        <v>85.19019056971274</v>
      </c>
      <c r="T310" s="88">
        <f t="shared" si="39"/>
        <v>0.15405097752208452</v>
      </c>
    </row>
    <row r="311" spans="1:20" s="14" customFormat="1" ht="12">
      <c r="A311" s="15"/>
      <c r="B311" s="92">
        <v>3</v>
      </c>
      <c r="C311" s="113">
        <v>25072</v>
      </c>
      <c r="D311" s="105" t="s">
        <v>389</v>
      </c>
      <c r="E311" s="32">
        <v>26819</v>
      </c>
      <c r="F311" s="49">
        <v>493518209.88</v>
      </c>
      <c r="G311" s="52">
        <v>126134367.31</v>
      </c>
      <c r="H311" s="53">
        <f t="shared" si="32"/>
        <v>0.25558199228488415</v>
      </c>
      <c r="I311" s="34">
        <f t="shared" si="33"/>
        <v>4703.17190461986</v>
      </c>
      <c r="J311" s="54">
        <v>18402</v>
      </c>
      <c r="K311" s="32">
        <v>27110</v>
      </c>
      <c r="L311" s="49">
        <v>513845565</v>
      </c>
      <c r="M311" s="52">
        <v>131705832</v>
      </c>
      <c r="N311" s="53">
        <f t="shared" si="34"/>
        <v>0.2563140386353242</v>
      </c>
      <c r="O311" s="34">
        <f t="shared" si="35"/>
        <v>4858.20110660273</v>
      </c>
      <c r="P311" s="54">
        <v>18954</v>
      </c>
      <c r="Q311" s="114">
        <f t="shared" si="36"/>
        <v>552</v>
      </c>
      <c r="R311" s="48">
        <f t="shared" si="37"/>
        <v>0.029996739484838605</v>
      </c>
      <c r="S311" s="13">
        <f t="shared" si="38"/>
        <v>155.0292019828703</v>
      </c>
      <c r="T311" s="88">
        <f t="shared" si="39"/>
        <v>0.28085000359215634</v>
      </c>
    </row>
    <row r="312" spans="1:20" s="14" customFormat="1" ht="12">
      <c r="A312" s="15"/>
      <c r="B312" s="92">
        <v>1</v>
      </c>
      <c r="C312" s="113">
        <v>35005</v>
      </c>
      <c r="D312" s="105" t="s">
        <v>193</v>
      </c>
      <c r="E312" s="32">
        <v>11792</v>
      </c>
      <c r="F312" s="49">
        <v>188894252.41</v>
      </c>
      <c r="G312" s="52">
        <v>43031740.53</v>
      </c>
      <c r="H312" s="53">
        <f t="shared" si="32"/>
        <v>0.2278086282720687</v>
      </c>
      <c r="I312" s="34">
        <f t="shared" si="33"/>
        <v>3649.231727442334</v>
      </c>
      <c r="J312" s="54">
        <v>16019</v>
      </c>
      <c r="K312" s="32">
        <v>11871</v>
      </c>
      <c r="L312" s="49">
        <v>196655428</v>
      </c>
      <c r="M312" s="52">
        <v>45533580</v>
      </c>
      <c r="N312" s="53">
        <f t="shared" si="34"/>
        <v>0.23153990949082778</v>
      </c>
      <c r="O312" s="34">
        <f t="shared" si="35"/>
        <v>3835.6987616881474</v>
      </c>
      <c r="P312" s="54">
        <v>16566</v>
      </c>
      <c r="Q312" s="114">
        <f t="shared" si="36"/>
        <v>547</v>
      </c>
      <c r="R312" s="48">
        <f t="shared" si="37"/>
        <v>0.03414695049628566</v>
      </c>
      <c r="S312" s="13">
        <f t="shared" si="38"/>
        <v>186.46703424581347</v>
      </c>
      <c r="T312" s="88">
        <f t="shared" si="39"/>
        <v>0.340890373392712</v>
      </c>
    </row>
    <row r="313" spans="1:20" s="14" customFormat="1" ht="12">
      <c r="A313" s="15"/>
      <c r="B313" s="92">
        <v>1</v>
      </c>
      <c r="C313" s="113">
        <v>12002</v>
      </c>
      <c r="D313" s="105" t="s">
        <v>48</v>
      </c>
      <c r="E313" s="32">
        <v>10960</v>
      </c>
      <c r="F313" s="49">
        <v>186140385.03</v>
      </c>
      <c r="G313" s="52">
        <v>44410450.05</v>
      </c>
      <c r="H313" s="53">
        <f t="shared" si="32"/>
        <v>0.23858578589940288</v>
      </c>
      <c r="I313" s="34">
        <f t="shared" si="33"/>
        <v>4052.0483622262773</v>
      </c>
      <c r="J313" s="54">
        <v>16984</v>
      </c>
      <c r="K313" s="32">
        <v>11013</v>
      </c>
      <c r="L313" s="49">
        <v>193059819</v>
      </c>
      <c r="M313" s="52">
        <v>46778193</v>
      </c>
      <c r="N313" s="53">
        <f t="shared" si="34"/>
        <v>0.24229895812758429</v>
      </c>
      <c r="O313" s="34">
        <f t="shared" si="35"/>
        <v>4247.543176246254</v>
      </c>
      <c r="P313" s="54">
        <v>17530</v>
      </c>
      <c r="Q313" s="114">
        <f t="shared" si="36"/>
        <v>546</v>
      </c>
      <c r="R313" s="48">
        <f t="shared" si="37"/>
        <v>0.03214790390956194</v>
      </c>
      <c r="S313" s="13">
        <f t="shared" si="38"/>
        <v>195.49481401997673</v>
      </c>
      <c r="T313" s="88">
        <f t="shared" si="39"/>
        <v>0.3580491099266973</v>
      </c>
    </row>
    <row r="314" spans="1:20" s="14" customFormat="1" ht="12">
      <c r="A314" s="15"/>
      <c r="B314" s="92">
        <v>1</v>
      </c>
      <c r="C314" s="113">
        <v>46021</v>
      </c>
      <c r="D314" s="105" t="s">
        <v>480</v>
      </c>
      <c r="E314" s="32">
        <v>72883</v>
      </c>
      <c r="F314" s="49">
        <v>1184041029.39</v>
      </c>
      <c r="G314" s="52">
        <v>273673095.93</v>
      </c>
      <c r="H314" s="53">
        <f t="shared" si="32"/>
        <v>0.2311348079474849</v>
      </c>
      <c r="I314" s="34">
        <f t="shared" si="33"/>
        <v>3754.9647507649247</v>
      </c>
      <c r="J314" s="54">
        <v>16246</v>
      </c>
      <c r="K314" s="32">
        <v>73280</v>
      </c>
      <c r="L314" s="49">
        <v>1230493185</v>
      </c>
      <c r="M314" s="52">
        <v>286406927</v>
      </c>
      <c r="N314" s="53">
        <f t="shared" si="34"/>
        <v>0.23275783278718443</v>
      </c>
      <c r="O314" s="34">
        <f t="shared" si="35"/>
        <v>3908.391471069869</v>
      </c>
      <c r="P314" s="54">
        <v>16792</v>
      </c>
      <c r="Q314" s="114">
        <f t="shared" si="36"/>
        <v>546</v>
      </c>
      <c r="R314" s="48">
        <f t="shared" si="37"/>
        <v>0.03360827280561369</v>
      </c>
      <c r="S314" s="13">
        <f t="shared" si="38"/>
        <v>153.4267203049444</v>
      </c>
      <c r="T314" s="88">
        <f t="shared" si="39"/>
        <v>0.2810013192398249</v>
      </c>
    </row>
    <row r="315" spans="1:20" s="14" customFormat="1" ht="12">
      <c r="A315" s="15"/>
      <c r="B315" s="92">
        <v>1</v>
      </c>
      <c r="C315" s="113">
        <v>44012</v>
      </c>
      <c r="D315" s="105" t="s">
        <v>117</v>
      </c>
      <c r="E315" s="32">
        <v>10204</v>
      </c>
      <c r="F315" s="49">
        <v>235368504.16</v>
      </c>
      <c r="G315" s="52">
        <v>68336915.04</v>
      </c>
      <c r="H315" s="53">
        <f t="shared" si="32"/>
        <v>0.2903401000226674</v>
      </c>
      <c r="I315" s="34">
        <f t="shared" si="33"/>
        <v>6697.071250490005</v>
      </c>
      <c r="J315" s="54">
        <v>23066</v>
      </c>
      <c r="K315" s="32">
        <v>10216</v>
      </c>
      <c r="L315" s="49">
        <v>241206453</v>
      </c>
      <c r="M315" s="52">
        <v>71704073</v>
      </c>
      <c r="N315" s="53">
        <f t="shared" si="34"/>
        <v>0.2972726148416933</v>
      </c>
      <c r="O315" s="34">
        <f t="shared" si="35"/>
        <v>7018.801194205168</v>
      </c>
      <c r="P315" s="54">
        <v>23611</v>
      </c>
      <c r="Q315" s="114">
        <f t="shared" si="36"/>
        <v>545</v>
      </c>
      <c r="R315" s="48">
        <f t="shared" si="37"/>
        <v>0.023627850515910865</v>
      </c>
      <c r="S315" s="13">
        <f t="shared" si="38"/>
        <v>321.72994371516324</v>
      </c>
      <c r="T315" s="88">
        <f t="shared" si="39"/>
        <v>0.5903301719544279</v>
      </c>
    </row>
    <row r="316" spans="1:20" s="14" customFormat="1" ht="12">
      <c r="A316" s="15"/>
      <c r="B316" s="92">
        <v>1</v>
      </c>
      <c r="C316" s="113">
        <v>37007</v>
      </c>
      <c r="D316" s="105" t="s">
        <v>364</v>
      </c>
      <c r="E316" s="32">
        <v>11086</v>
      </c>
      <c r="F316" s="49">
        <v>170711745.95</v>
      </c>
      <c r="G316" s="52">
        <v>35186337.5</v>
      </c>
      <c r="H316" s="53">
        <f t="shared" si="32"/>
        <v>0.20611550367662326</v>
      </c>
      <c r="I316" s="34">
        <f t="shared" si="33"/>
        <v>3173.943487281256</v>
      </c>
      <c r="J316" s="54">
        <v>15399</v>
      </c>
      <c r="K316" s="32">
        <v>11075</v>
      </c>
      <c r="L316" s="49">
        <v>176561254</v>
      </c>
      <c r="M316" s="52">
        <v>37127860</v>
      </c>
      <c r="N316" s="53">
        <f t="shared" si="34"/>
        <v>0.21028316892221438</v>
      </c>
      <c r="O316" s="34">
        <f t="shared" si="35"/>
        <v>3352.402708803612</v>
      </c>
      <c r="P316" s="54">
        <v>15942</v>
      </c>
      <c r="Q316" s="114">
        <f t="shared" si="36"/>
        <v>543</v>
      </c>
      <c r="R316" s="48">
        <f t="shared" si="37"/>
        <v>0.03526203000194818</v>
      </c>
      <c r="S316" s="13">
        <f t="shared" si="38"/>
        <v>178.45922152235607</v>
      </c>
      <c r="T316" s="88">
        <f t="shared" si="39"/>
        <v>0.3286541832824237</v>
      </c>
    </row>
    <row r="317" spans="1:20" s="14" customFormat="1" ht="12">
      <c r="A317" s="15"/>
      <c r="B317" s="92">
        <v>3</v>
      </c>
      <c r="C317" s="113">
        <v>62027</v>
      </c>
      <c r="D317" s="105" t="s">
        <v>112</v>
      </c>
      <c r="E317" s="32">
        <v>6996</v>
      </c>
      <c r="F317" s="49">
        <v>124196920.61</v>
      </c>
      <c r="G317" s="52">
        <v>29165369.4</v>
      </c>
      <c r="H317" s="53">
        <f t="shared" si="32"/>
        <v>0.2348316629490706</v>
      </c>
      <c r="I317" s="34">
        <f t="shared" si="33"/>
        <v>4168.863550600343</v>
      </c>
      <c r="J317" s="54">
        <v>17753</v>
      </c>
      <c r="K317" s="32">
        <v>7083</v>
      </c>
      <c r="L317" s="49">
        <v>129583453</v>
      </c>
      <c r="M317" s="52">
        <v>30809551</v>
      </c>
      <c r="N317" s="53">
        <f t="shared" si="34"/>
        <v>0.23775837336268543</v>
      </c>
      <c r="O317" s="34">
        <f t="shared" si="35"/>
        <v>4349.788366511365</v>
      </c>
      <c r="P317" s="54">
        <v>18295</v>
      </c>
      <c r="Q317" s="114">
        <f t="shared" si="36"/>
        <v>542</v>
      </c>
      <c r="R317" s="48">
        <f t="shared" si="37"/>
        <v>0.03053005125894215</v>
      </c>
      <c r="S317" s="13">
        <f t="shared" si="38"/>
        <v>180.92481591102205</v>
      </c>
      <c r="T317" s="88">
        <f t="shared" si="39"/>
        <v>0.3338096234520702</v>
      </c>
    </row>
    <row r="318" spans="1:20" s="14" customFormat="1" ht="12">
      <c r="A318" s="15"/>
      <c r="B318" s="92">
        <v>3</v>
      </c>
      <c r="C318" s="113">
        <v>63076</v>
      </c>
      <c r="D318" s="105" t="s">
        <v>504</v>
      </c>
      <c r="E318" s="32">
        <v>11992</v>
      </c>
      <c r="F318" s="49">
        <v>205375339.72</v>
      </c>
      <c r="G318" s="52">
        <v>48591687.9</v>
      </c>
      <c r="H318" s="53">
        <f t="shared" si="32"/>
        <v>0.23659942798511174</v>
      </c>
      <c r="I318" s="34">
        <f t="shared" si="33"/>
        <v>4052.0086641094063</v>
      </c>
      <c r="J318" s="54">
        <v>17126</v>
      </c>
      <c r="K318" s="32">
        <v>12037</v>
      </c>
      <c r="L318" s="49">
        <v>212647821</v>
      </c>
      <c r="M318" s="52">
        <v>50850584</v>
      </c>
      <c r="N318" s="53">
        <f t="shared" si="34"/>
        <v>0.2391305199407616</v>
      </c>
      <c r="O318" s="34">
        <f t="shared" si="35"/>
        <v>4224.523053917089</v>
      </c>
      <c r="P318" s="54">
        <v>17666</v>
      </c>
      <c r="Q318" s="114">
        <f t="shared" si="36"/>
        <v>540</v>
      </c>
      <c r="R318" s="48">
        <f t="shared" si="37"/>
        <v>0.031531005488730585</v>
      </c>
      <c r="S318" s="13">
        <f t="shared" si="38"/>
        <v>172.51438980768262</v>
      </c>
      <c r="T318" s="88">
        <f t="shared" si="39"/>
        <v>0.3194710922364493</v>
      </c>
    </row>
    <row r="319" spans="1:20" s="14" customFormat="1" ht="12">
      <c r="A319" s="15"/>
      <c r="B319" s="92">
        <v>3</v>
      </c>
      <c r="C319" s="113">
        <v>64021</v>
      </c>
      <c r="D319" s="105" t="s">
        <v>111</v>
      </c>
      <c r="E319" s="32">
        <v>3087</v>
      </c>
      <c r="F319" s="49">
        <v>54556503.11</v>
      </c>
      <c r="G319" s="52">
        <v>13606054.44</v>
      </c>
      <c r="H319" s="53">
        <f t="shared" si="32"/>
        <v>0.24939381493287208</v>
      </c>
      <c r="I319" s="34">
        <f t="shared" si="33"/>
        <v>4407.533022351798</v>
      </c>
      <c r="J319" s="54">
        <v>17673</v>
      </c>
      <c r="K319" s="32">
        <v>3099</v>
      </c>
      <c r="L319" s="49">
        <v>56438533</v>
      </c>
      <c r="M319" s="52">
        <v>14176303</v>
      </c>
      <c r="N319" s="53">
        <f t="shared" si="34"/>
        <v>0.2511812807040892</v>
      </c>
      <c r="O319" s="34">
        <f t="shared" si="35"/>
        <v>4574.476605356566</v>
      </c>
      <c r="P319" s="54">
        <v>18212</v>
      </c>
      <c r="Q319" s="114">
        <f t="shared" si="36"/>
        <v>539</v>
      </c>
      <c r="R319" s="48">
        <f t="shared" si="37"/>
        <v>0.030498500537543143</v>
      </c>
      <c r="S319" s="13">
        <f t="shared" si="38"/>
        <v>166.9435830047687</v>
      </c>
      <c r="T319" s="88">
        <f t="shared" si="39"/>
        <v>0.3097283543687731</v>
      </c>
    </row>
    <row r="320" spans="1:20" s="14" customFormat="1" ht="12">
      <c r="A320" s="15"/>
      <c r="B320" s="92">
        <v>1</v>
      </c>
      <c r="C320" s="113">
        <v>73040</v>
      </c>
      <c r="D320" s="105" t="s">
        <v>286</v>
      </c>
      <c r="E320" s="32">
        <v>8400</v>
      </c>
      <c r="F320" s="49">
        <v>144160934.32</v>
      </c>
      <c r="G320" s="52">
        <v>33608508.54</v>
      </c>
      <c r="H320" s="53">
        <f t="shared" si="32"/>
        <v>0.23313187236562855</v>
      </c>
      <c r="I320" s="34">
        <f t="shared" si="33"/>
        <v>4001.012921428571</v>
      </c>
      <c r="J320" s="54">
        <v>17162</v>
      </c>
      <c r="K320" s="32">
        <v>8389</v>
      </c>
      <c r="L320" s="49">
        <v>148475459</v>
      </c>
      <c r="M320" s="52">
        <v>35254783</v>
      </c>
      <c r="N320" s="53">
        <f t="shared" si="34"/>
        <v>0.2374451861435229</v>
      </c>
      <c r="O320" s="34">
        <f t="shared" si="35"/>
        <v>4202.501251639052</v>
      </c>
      <c r="P320" s="54">
        <v>17699</v>
      </c>
      <c r="Q320" s="114">
        <f t="shared" si="36"/>
        <v>537</v>
      </c>
      <c r="R320" s="48">
        <f t="shared" si="37"/>
        <v>0.031290059433632444</v>
      </c>
      <c r="S320" s="13">
        <f t="shared" si="38"/>
        <v>201.4883302104804</v>
      </c>
      <c r="T320" s="88">
        <f t="shared" si="39"/>
        <v>0.3752110432224961</v>
      </c>
    </row>
    <row r="321" spans="1:20" s="14" customFormat="1" ht="12">
      <c r="A321" s="15"/>
      <c r="B321" s="92">
        <v>1</v>
      </c>
      <c r="C321" s="113">
        <v>35011</v>
      </c>
      <c r="D321" s="105" t="s">
        <v>365</v>
      </c>
      <c r="E321" s="32">
        <v>19052</v>
      </c>
      <c r="F321" s="49">
        <v>304430292.8</v>
      </c>
      <c r="G321" s="52">
        <v>59544775.91</v>
      </c>
      <c r="H321" s="53">
        <f t="shared" si="32"/>
        <v>0.19559412226140985</v>
      </c>
      <c r="I321" s="34">
        <f t="shared" si="33"/>
        <v>3125.381897438589</v>
      </c>
      <c r="J321" s="54">
        <v>15979</v>
      </c>
      <c r="K321" s="32">
        <v>19083</v>
      </c>
      <c r="L321" s="49">
        <v>315127386</v>
      </c>
      <c r="M321" s="52">
        <v>62626310</v>
      </c>
      <c r="N321" s="53">
        <f t="shared" si="34"/>
        <v>0.1987333147871826</v>
      </c>
      <c r="O321" s="34">
        <f t="shared" si="35"/>
        <v>3281.785358696222</v>
      </c>
      <c r="P321" s="54">
        <v>16514</v>
      </c>
      <c r="Q321" s="114">
        <f t="shared" si="36"/>
        <v>535</v>
      </c>
      <c r="R321" s="48">
        <f t="shared" si="37"/>
        <v>0.033481444395769444</v>
      </c>
      <c r="S321" s="13">
        <f t="shared" si="38"/>
        <v>156.4034612576329</v>
      </c>
      <c r="T321" s="88">
        <f t="shared" si="39"/>
        <v>0.2923429182385662</v>
      </c>
    </row>
    <row r="322" spans="1:20" s="14" customFormat="1" ht="12">
      <c r="A322" s="15"/>
      <c r="B322" s="92">
        <v>3</v>
      </c>
      <c r="C322" s="113">
        <v>62122</v>
      </c>
      <c r="D322" s="105" t="s">
        <v>516</v>
      </c>
      <c r="E322" s="32">
        <v>8076</v>
      </c>
      <c r="F322" s="49">
        <v>129218215.03</v>
      </c>
      <c r="G322" s="52">
        <v>30201203.1</v>
      </c>
      <c r="H322" s="53">
        <f t="shared" si="32"/>
        <v>0.23372249100475753</v>
      </c>
      <c r="I322" s="34">
        <f t="shared" si="33"/>
        <v>3739.6239598811294</v>
      </c>
      <c r="J322" s="54">
        <v>16000</v>
      </c>
      <c r="K322" s="32">
        <v>8109</v>
      </c>
      <c r="L322" s="49">
        <v>134074153</v>
      </c>
      <c r="M322" s="52">
        <v>31622230</v>
      </c>
      <c r="N322" s="53">
        <f t="shared" si="34"/>
        <v>0.2358562727597466</v>
      </c>
      <c r="O322" s="34">
        <f t="shared" si="35"/>
        <v>3899.646072265384</v>
      </c>
      <c r="P322" s="54">
        <v>16534</v>
      </c>
      <c r="Q322" s="114">
        <f t="shared" si="36"/>
        <v>534</v>
      </c>
      <c r="R322" s="48">
        <f t="shared" si="37"/>
        <v>0.033375</v>
      </c>
      <c r="S322" s="13">
        <f t="shared" si="38"/>
        <v>160.0221123842548</v>
      </c>
      <c r="T322" s="88">
        <f t="shared" si="39"/>
        <v>0.29966687712407264</v>
      </c>
    </row>
    <row r="323" spans="1:20" s="14" customFormat="1" ht="12">
      <c r="A323" s="15"/>
      <c r="B323" s="92">
        <v>1</v>
      </c>
      <c r="C323" s="113">
        <v>23044</v>
      </c>
      <c r="D323" s="105" t="s">
        <v>317</v>
      </c>
      <c r="E323" s="32">
        <v>12646</v>
      </c>
      <c r="F323" s="49">
        <v>217958588.93</v>
      </c>
      <c r="G323" s="52">
        <v>51728402.93</v>
      </c>
      <c r="H323" s="53">
        <f aca="true" t="shared" si="40" ref="H323:H386">G323/F323</f>
        <v>0.23733133520429053</v>
      </c>
      <c r="I323" s="34">
        <f aca="true" t="shared" si="41" ref="I323:I386">G323/E323</f>
        <v>4090.4952498813855</v>
      </c>
      <c r="J323" s="54">
        <v>17235</v>
      </c>
      <c r="K323" s="32">
        <v>12643</v>
      </c>
      <c r="L323" s="49">
        <v>224637916</v>
      </c>
      <c r="M323" s="52">
        <v>54633713</v>
      </c>
      <c r="N323" s="53">
        <f aca="true" t="shared" si="42" ref="N323:N386">M323/L323</f>
        <v>0.24320788748770267</v>
      </c>
      <c r="O323" s="34">
        <f aca="true" t="shared" si="43" ref="O323:O386">M323/K323</f>
        <v>4321.261804951357</v>
      </c>
      <c r="P323" s="54">
        <v>17768</v>
      </c>
      <c r="Q323" s="114">
        <f aca="true" t="shared" si="44" ref="Q323:Q386">P323-J323</f>
        <v>533</v>
      </c>
      <c r="R323" s="48">
        <f aca="true" t="shared" si="45" ref="R323:R386">Q323/J323</f>
        <v>0.030925442413693067</v>
      </c>
      <c r="S323" s="13">
        <f aca="true" t="shared" si="46" ref="S323:S386">O323-I323</f>
        <v>230.76655506997122</v>
      </c>
      <c r="T323" s="88">
        <f aca="true" t="shared" si="47" ref="T323:T386">S323/Q323</f>
        <v>0.43295788943709423</v>
      </c>
    </row>
    <row r="324" spans="1:20" s="14" customFormat="1" ht="12">
      <c r="A324" s="15"/>
      <c r="B324" s="92">
        <v>3</v>
      </c>
      <c r="C324" s="113">
        <v>92137</v>
      </c>
      <c r="D324" s="105" t="s">
        <v>459</v>
      </c>
      <c r="E324" s="32">
        <v>27507</v>
      </c>
      <c r="F324" s="49">
        <v>399781862</v>
      </c>
      <c r="G324" s="52">
        <v>83313203.19</v>
      </c>
      <c r="H324" s="53">
        <f t="shared" si="40"/>
        <v>0.20839665604939325</v>
      </c>
      <c r="I324" s="34">
        <f t="shared" si="41"/>
        <v>3028.800057803468</v>
      </c>
      <c r="J324" s="54">
        <v>14534</v>
      </c>
      <c r="K324" s="32">
        <v>27526</v>
      </c>
      <c r="L324" s="49">
        <v>414662967</v>
      </c>
      <c r="M324" s="52">
        <v>87211092</v>
      </c>
      <c r="N324" s="53">
        <f t="shared" si="42"/>
        <v>0.2103180147264031</v>
      </c>
      <c r="O324" s="34">
        <f t="shared" si="43"/>
        <v>3168.316936714379</v>
      </c>
      <c r="P324" s="54">
        <v>15064</v>
      </c>
      <c r="Q324" s="114">
        <f t="shared" si="44"/>
        <v>530</v>
      </c>
      <c r="R324" s="48">
        <f t="shared" si="45"/>
        <v>0.036466217146002476</v>
      </c>
      <c r="S324" s="13">
        <f t="shared" si="46"/>
        <v>139.51687891091115</v>
      </c>
      <c r="T324" s="88">
        <f t="shared" si="47"/>
        <v>0.26323939417153047</v>
      </c>
    </row>
    <row r="325" spans="1:20" s="14" customFormat="1" ht="12">
      <c r="A325" s="15"/>
      <c r="B325" s="92">
        <v>1</v>
      </c>
      <c r="C325" s="113">
        <v>73083</v>
      </c>
      <c r="D325" s="105" t="s">
        <v>512</v>
      </c>
      <c r="E325" s="32">
        <v>30557</v>
      </c>
      <c r="F325" s="49">
        <v>505631750.83</v>
      </c>
      <c r="G325" s="52">
        <v>112039058.21</v>
      </c>
      <c r="H325" s="53">
        <f t="shared" si="40"/>
        <v>0.22158232355085825</v>
      </c>
      <c r="I325" s="34">
        <f t="shared" si="41"/>
        <v>3666.559485878849</v>
      </c>
      <c r="J325" s="54">
        <v>16547</v>
      </c>
      <c r="K325" s="32">
        <v>30631</v>
      </c>
      <c r="L325" s="49">
        <v>523066106</v>
      </c>
      <c r="M325" s="52">
        <v>117207245</v>
      </c>
      <c r="N325" s="53">
        <f t="shared" si="42"/>
        <v>0.22407730811753265</v>
      </c>
      <c r="O325" s="34">
        <f t="shared" si="43"/>
        <v>3826.4256798668016</v>
      </c>
      <c r="P325" s="54">
        <v>17076</v>
      </c>
      <c r="Q325" s="114">
        <f t="shared" si="44"/>
        <v>529</v>
      </c>
      <c r="R325" s="48">
        <f t="shared" si="45"/>
        <v>0.03196954130658125</v>
      </c>
      <c r="S325" s="13">
        <f t="shared" si="46"/>
        <v>159.86619398795256</v>
      </c>
      <c r="T325" s="88">
        <f t="shared" si="47"/>
        <v>0.30220452549707477</v>
      </c>
    </row>
    <row r="326" spans="1:20" s="14" customFormat="1" ht="12">
      <c r="A326" s="15"/>
      <c r="B326" s="92">
        <v>3</v>
      </c>
      <c r="C326" s="113">
        <v>63048</v>
      </c>
      <c r="D326" s="105" t="s">
        <v>332</v>
      </c>
      <c r="E326" s="32">
        <v>5516</v>
      </c>
      <c r="F326" s="49">
        <v>86349432.09</v>
      </c>
      <c r="G326" s="52">
        <v>14042118.66</v>
      </c>
      <c r="H326" s="53">
        <f t="shared" si="40"/>
        <v>0.16261969905446774</v>
      </c>
      <c r="I326" s="34">
        <f t="shared" si="41"/>
        <v>2545.7067911530094</v>
      </c>
      <c r="J326" s="54">
        <v>15654</v>
      </c>
      <c r="K326" s="32">
        <v>5577</v>
      </c>
      <c r="L326" s="49">
        <v>90246596</v>
      </c>
      <c r="M326" s="52">
        <v>14884425</v>
      </c>
      <c r="N326" s="53">
        <f t="shared" si="42"/>
        <v>0.16493059749311764</v>
      </c>
      <c r="O326" s="34">
        <f t="shared" si="43"/>
        <v>2668.89456697149</v>
      </c>
      <c r="P326" s="54">
        <v>16182</v>
      </c>
      <c r="Q326" s="114">
        <f t="shared" si="44"/>
        <v>528</v>
      </c>
      <c r="R326" s="48">
        <f t="shared" si="45"/>
        <v>0.03372939823687236</v>
      </c>
      <c r="S326" s="13">
        <f t="shared" si="46"/>
        <v>123.18777581848053</v>
      </c>
      <c r="T326" s="88">
        <f t="shared" si="47"/>
        <v>0.23331018147439495</v>
      </c>
    </row>
    <row r="327" spans="1:20" s="14" customFormat="1" ht="12">
      <c r="A327" s="15"/>
      <c r="B327" s="92">
        <v>1</v>
      </c>
      <c r="C327" s="113">
        <v>36008</v>
      </c>
      <c r="D327" s="105" t="s">
        <v>258</v>
      </c>
      <c r="E327" s="32">
        <v>27363</v>
      </c>
      <c r="F327" s="49">
        <v>445524874.05</v>
      </c>
      <c r="G327" s="52">
        <v>95611193.7</v>
      </c>
      <c r="H327" s="53">
        <f t="shared" si="40"/>
        <v>0.21460349190126213</v>
      </c>
      <c r="I327" s="34">
        <f t="shared" si="41"/>
        <v>3494.1780396886306</v>
      </c>
      <c r="J327" s="54">
        <v>16282</v>
      </c>
      <c r="K327" s="32">
        <v>27354</v>
      </c>
      <c r="L327" s="49">
        <v>459757869</v>
      </c>
      <c r="M327" s="52">
        <v>100748134</v>
      </c>
      <c r="N327" s="53">
        <f t="shared" si="42"/>
        <v>0.2191330280417669</v>
      </c>
      <c r="O327" s="34">
        <f t="shared" si="43"/>
        <v>3683.1225414930173</v>
      </c>
      <c r="P327" s="54">
        <v>16808</v>
      </c>
      <c r="Q327" s="114">
        <f t="shared" si="44"/>
        <v>526</v>
      </c>
      <c r="R327" s="48">
        <f t="shared" si="45"/>
        <v>0.032305613560987594</v>
      </c>
      <c r="S327" s="13">
        <f t="shared" si="46"/>
        <v>188.94450180438662</v>
      </c>
      <c r="T327" s="88">
        <f t="shared" si="47"/>
        <v>0.3592100794760202</v>
      </c>
    </row>
    <row r="328" spans="1:20" s="14" customFormat="1" ht="12">
      <c r="A328" s="15"/>
      <c r="B328" s="92">
        <v>3</v>
      </c>
      <c r="C328" s="113">
        <v>53070</v>
      </c>
      <c r="D328" s="105" t="s">
        <v>455</v>
      </c>
      <c r="E328" s="32">
        <v>23004</v>
      </c>
      <c r="F328" s="49">
        <v>352431458.46</v>
      </c>
      <c r="G328" s="52">
        <v>77385560.5</v>
      </c>
      <c r="H328" s="53">
        <f t="shared" si="40"/>
        <v>0.2195762002579093</v>
      </c>
      <c r="I328" s="34">
        <f t="shared" si="41"/>
        <v>3364.004542688228</v>
      </c>
      <c r="J328" s="54">
        <v>15320</v>
      </c>
      <c r="K328" s="32">
        <v>23039</v>
      </c>
      <c r="L328" s="49">
        <v>365058894</v>
      </c>
      <c r="M328" s="52">
        <v>80516005</v>
      </c>
      <c r="N328" s="53">
        <f t="shared" si="42"/>
        <v>0.2205562070212156</v>
      </c>
      <c r="O328" s="34">
        <f t="shared" si="43"/>
        <v>3494.7699552931986</v>
      </c>
      <c r="P328" s="54">
        <v>15845</v>
      </c>
      <c r="Q328" s="114">
        <f t="shared" si="44"/>
        <v>525</v>
      </c>
      <c r="R328" s="48">
        <f t="shared" si="45"/>
        <v>0.03426892950391645</v>
      </c>
      <c r="S328" s="13">
        <f t="shared" si="46"/>
        <v>130.7654126049706</v>
      </c>
      <c r="T328" s="88">
        <f t="shared" si="47"/>
        <v>0.2490769763904202</v>
      </c>
    </row>
    <row r="329" spans="1:20" s="14" customFormat="1" ht="12">
      <c r="A329" s="15"/>
      <c r="B329" s="92">
        <v>3</v>
      </c>
      <c r="C329" s="113">
        <v>51008</v>
      </c>
      <c r="D329" s="105" t="s">
        <v>45</v>
      </c>
      <c r="E329" s="32">
        <v>13769</v>
      </c>
      <c r="F329" s="49">
        <v>204257203.33</v>
      </c>
      <c r="G329" s="52">
        <v>44358361</v>
      </c>
      <c r="H329" s="53">
        <f t="shared" si="40"/>
        <v>0.21716913908947524</v>
      </c>
      <c r="I329" s="34">
        <f t="shared" si="41"/>
        <v>3221.6109376134796</v>
      </c>
      <c r="J329" s="54">
        <v>14835</v>
      </c>
      <c r="K329" s="32">
        <v>13790</v>
      </c>
      <c r="L329" s="49">
        <v>211785355</v>
      </c>
      <c r="M329" s="52">
        <v>46377412</v>
      </c>
      <c r="N329" s="53">
        <f t="shared" si="42"/>
        <v>0.2189830925750272</v>
      </c>
      <c r="O329" s="34">
        <f t="shared" si="43"/>
        <v>3363.119071791153</v>
      </c>
      <c r="P329" s="54">
        <v>15358</v>
      </c>
      <c r="Q329" s="114">
        <f t="shared" si="44"/>
        <v>523</v>
      </c>
      <c r="R329" s="48">
        <f t="shared" si="45"/>
        <v>0.03525446579036064</v>
      </c>
      <c r="S329" s="13">
        <f t="shared" si="46"/>
        <v>141.50813417767358</v>
      </c>
      <c r="T329" s="88">
        <f t="shared" si="47"/>
        <v>0.27057004622882136</v>
      </c>
    </row>
    <row r="330" spans="1:20" s="14" customFormat="1" ht="12">
      <c r="A330" s="15"/>
      <c r="B330" s="92">
        <v>3</v>
      </c>
      <c r="C330" s="113">
        <v>92054</v>
      </c>
      <c r="D330" s="105" t="s">
        <v>191</v>
      </c>
      <c r="E330" s="32">
        <v>6839</v>
      </c>
      <c r="F330" s="49">
        <v>117253556.21</v>
      </c>
      <c r="G330" s="52">
        <v>29554266.86</v>
      </c>
      <c r="H330" s="53">
        <f t="shared" si="40"/>
        <v>0.25205433263847954</v>
      </c>
      <c r="I330" s="34">
        <f t="shared" si="41"/>
        <v>4321.431036701272</v>
      </c>
      <c r="J330" s="54">
        <v>17145</v>
      </c>
      <c r="K330" s="32">
        <v>7019</v>
      </c>
      <c r="L330" s="49">
        <v>124012264</v>
      </c>
      <c r="M330" s="52">
        <v>31700725</v>
      </c>
      <c r="N330" s="53">
        <f t="shared" si="42"/>
        <v>0.25562572585562987</v>
      </c>
      <c r="O330" s="34">
        <f t="shared" si="43"/>
        <v>4516.416156147599</v>
      </c>
      <c r="P330" s="54">
        <v>17668</v>
      </c>
      <c r="Q330" s="114">
        <f t="shared" si="44"/>
        <v>523</v>
      </c>
      <c r="R330" s="48">
        <f t="shared" si="45"/>
        <v>0.030504520268299796</v>
      </c>
      <c r="S330" s="13">
        <f t="shared" si="46"/>
        <v>194.9851194463272</v>
      </c>
      <c r="T330" s="88">
        <f t="shared" si="47"/>
        <v>0.3728204960732833</v>
      </c>
    </row>
    <row r="331" spans="1:20" s="14" customFormat="1" ht="12">
      <c r="A331" s="15"/>
      <c r="B331" s="92">
        <v>1</v>
      </c>
      <c r="C331" s="113">
        <v>11018</v>
      </c>
      <c r="D331" s="105" t="s">
        <v>221</v>
      </c>
      <c r="E331" s="32">
        <v>10605</v>
      </c>
      <c r="F331" s="49">
        <v>175374168.42</v>
      </c>
      <c r="G331" s="52">
        <v>41902960.08</v>
      </c>
      <c r="H331" s="53">
        <f t="shared" si="40"/>
        <v>0.23893461880684425</v>
      </c>
      <c r="I331" s="34">
        <f t="shared" si="41"/>
        <v>3951.245646393211</v>
      </c>
      <c r="J331" s="54">
        <v>16537</v>
      </c>
      <c r="K331" s="32">
        <v>10765</v>
      </c>
      <c r="L331" s="49">
        <v>183635346</v>
      </c>
      <c r="M331" s="52">
        <v>44454654</v>
      </c>
      <c r="N331" s="53">
        <f t="shared" si="42"/>
        <v>0.24208114052291435</v>
      </c>
      <c r="O331" s="34">
        <f t="shared" si="43"/>
        <v>4129.554482117975</v>
      </c>
      <c r="P331" s="54">
        <v>17059</v>
      </c>
      <c r="Q331" s="114">
        <f t="shared" si="44"/>
        <v>522</v>
      </c>
      <c r="R331" s="48">
        <f t="shared" si="45"/>
        <v>0.03156558021406543</v>
      </c>
      <c r="S331" s="13">
        <f t="shared" si="46"/>
        <v>178.30883572476387</v>
      </c>
      <c r="T331" s="88">
        <f t="shared" si="47"/>
        <v>0.3415878079018465</v>
      </c>
    </row>
    <row r="332" spans="1:20" s="14" customFormat="1" ht="12">
      <c r="A332" s="15"/>
      <c r="B332" s="92">
        <v>1</v>
      </c>
      <c r="C332" s="113">
        <v>23097</v>
      </c>
      <c r="D332" s="105" t="s">
        <v>446</v>
      </c>
      <c r="E332" s="32">
        <v>11260</v>
      </c>
      <c r="F332" s="49">
        <v>212575715.08</v>
      </c>
      <c r="G332" s="52">
        <v>55002672.88</v>
      </c>
      <c r="H332" s="53">
        <f t="shared" si="40"/>
        <v>0.2587439155940296</v>
      </c>
      <c r="I332" s="34">
        <f t="shared" si="41"/>
        <v>4884.784447602132</v>
      </c>
      <c r="J332" s="54">
        <v>18879</v>
      </c>
      <c r="K332" s="32">
        <v>11265</v>
      </c>
      <c r="L332" s="49">
        <v>218527058</v>
      </c>
      <c r="M332" s="52">
        <v>57013735</v>
      </c>
      <c r="N332" s="53">
        <f t="shared" si="42"/>
        <v>0.26090011700061416</v>
      </c>
      <c r="O332" s="34">
        <f t="shared" si="43"/>
        <v>5061.13936972925</v>
      </c>
      <c r="P332" s="54">
        <v>19399</v>
      </c>
      <c r="Q332" s="114">
        <f t="shared" si="44"/>
        <v>520</v>
      </c>
      <c r="R332" s="48">
        <f t="shared" si="45"/>
        <v>0.02754383177075057</v>
      </c>
      <c r="S332" s="13">
        <f t="shared" si="46"/>
        <v>176.3549221271178</v>
      </c>
      <c r="T332" s="88">
        <f t="shared" si="47"/>
        <v>0.33914408101368804</v>
      </c>
    </row>
    <row r="333" spans="1:20" s="14" customFormat="1" ht="12">
      <c r="A333" s="15"/>
      <c r="B333" s="92">
        <v>3</v>
      </c>
      <c r="C333" s="113">
        <v>62009</v>
      </c>
      <c r="D333" s="105" t="s">
        <v>33</v>
      </c>
      <c r="E333" s="32">
        <v>11689</v>
      </c>
      <c r="F333" s="49">
        <v>182084633.11</v>
      </c>
      <c r="G333" s="52">
        <v>40536538.39</v>
      </c>
      <c r="H333" s="53">
        <f t="shared" si="40"/>
        <v>0.2226247086183889</v>
      </c>
      <c r="I333" s="34">
        <f t="shared" si="41"/>
        <v>3467.9218401916332</v>
      </c>
      <c r="J333" s="54">
        <v>15577</v>
      </c>
      <c r="K333" s="32">
        <v>11825</v>
      </c>
      <c r="L333" s="49">
        <v>190312257</v>
      </c>
      <c r="M333" s="52">
        <v>42684348</v>
      </c>
      <c r="N333" s="53">
        <f t="shared" si="42"/>
        <v>0.22428585879258423</v>
      </c>
      <c r="O333" s="34">
        <f t="shared" si="43"/>
        <v>3609.670021141649</v>
      </c>
      <c r="P333" s="54">
        <v>16094</v>
      </c>
      <c r="Q333" s="114">
        <f t="shared" si="44"/>
        <v>517</v>
      </c>
      <c r="R333" s="48">
        <f t="shared" si="45"/>
        <v>0.03318995955575528</v>
      </c>
      <c r="S333" s="13">
        <f t="shared" si="46"/>
        <v>141.74818095001592</v>
      </c>
      <c r="T333" s="88">
        <f t="shared" si="47"/>
        <v>0.27417443123794183</v>
      </c>
    </row>
    <row r="334" spans="1:20" s="14" customFormat="1" ht="12">
      <c r="A334" s="15"/>
      <c r="B334" s="92">
        <v>1</v>
      </c>
      <c r="C334" s="113">
        <v>23100</v>
      </c>
      <c r="D334" s="105" t="s">
        <v>324</v>
      </c>
      <c r="E334" s="32">
        <v>4787</v>
      </c>
      <c r="F334" s="49">
        <v>94763948.39</v>
      </c>
      <c r="G334" s="52">
        <v>26634607.87</v>
      </c>
      <c r="H334" s="53">
        <f t="shared" si="40"/>
        <v>0.2810626648900863</v>
      </c>
      <c r="I334" s="34">
        <f t="shared" si="41"/>
        <v>5563.945659076666</v>
      </c>
      <c r="J334" s="54">
        <v>19796</v>
      </c>
      <c r="K334" s="32">
        <v>4807</v>
      </c>
      <c r="L334" s="49">
        <v>97640250</v>
      </c>
      <c r="M334" s="52">
        <v>27479412</v>
      </c>
      <c r="N334" s="53">
        <f t="shared" si="42"/>
        <v>0.2814352892377887</v>
      </c>
      <c r="O334" s="34">
        <f t="shared" si="43"/>
        <v>5716.540877886416</v>
      </c>
      <c r="P334" s="54">
        <v>20312</v>
      </c>
      <c r="Q334" s="114">
        <f t="shared" si="44"/>
        <v>516</v>
      </c>
      <c r="R334" s="48">
        <f t="shared" si="45"/>
        <v>0.02606587189331178</v>
      </c>
      <c r="S334" s="13">
        <f t="shared" si="46"/>
        <v>152.5952188097499</v>
      </c>
      <c r="T334" s="88">
        <f t="shared" si="47"/>
        <v>0.2957271682359494</v>
      </c>
    </row>
    <row r="335" spans="1:20" s="14" customFormat="1" ht="12">
      <c r="A335" s="15"/>
      <c r="B335" s="92">
        <v>3</v>
      </c>
      <c r="C335" s="113">
        <v>55004</v>
      </c>
      <c r="D335" s="105" t="s">
        <v>452</v>
      </c>
      <c r="E335" s="32">
        <v>21327</v>
      </c>
      <c r="F335" s="49">
        <v>350715488.11</v>
      </c>
      <c r="G335" s="52">
        <v>84181275.1</v>
      </c>
      <c r="H335" s="53">
        <f t="shared" si="40"/>
        <v>0.2400272527274216</v>
      </c>
      <c r="I335" s="34">
        <f t="shared" si="41"/>
        <v>3947.169086134946</v>
      </c>
      <c r="J335" s="54">
        <v>16445</v>
      </c>
      <c r="K335" s="32">
        <v>21408</v>
      </c>
      <c r="L335" s="49">
        <v>363108200</v>
      </c>
      <c r="M335" s="52">
        <v>87343319</v>
      </c>
      <c r="N335" s="53">
        <f t="shared" si="42"/>
        <v>0.24054350466334828</v>
      </c>
      <c r="O335" s="34">
        <f t="shared" si="43"/>
        <v>4079.9382940956652</v>
      </c>
      <c r="P335" s="54">
        <v>16961</v>
      </c>
      <c r="Q335" s="114">
        <f t="shared" si="44"/>
        <v>516</v>
      </c>
      <c r="R335" s="48">
        <f t="shared" si="45"/>
        <v>0.031377318333840075</v>
      </c>
      <c r="S335" s="13">
        <f t="shared" si="46"/>
        <v>132.7692079607191</v>
      </c>
      <c r="T335" s="88">
        <f t="shared" si="47"/>
        <v>0.25730466659054085</v>
      </c>
    </row>
    <row r="336" spans="1:20" s="14" customFormat="1" ht="12">
      <c r="A336" s="15"/>
      <c r="B336" s="92">
        <v>1</v>
      </c>
      <c r="C336" s="113">
        <v>41034</v>
      </c>
      <c r="D336" s="105" t="s">
        <v>303</v>
      </c>
      <c r="E336" s="32">
        <v>18030</v>
      </c>
      <c r="F336" s="49">
        <v>326352535.68</v>
      </c>
      <c r="G336" s="52">
        <v>79766211.39</v>
      </c>
      <c r="H336" s="53">
        <f t="shared" si="40"/>
        <v>0.24441731768314967</v>
      </c>
      <c r="I336" s="34">
        <f t="shared" si="41"/>
        <v>4424.082717138103</v>
      </c>
      <c r="J336" s="54">
        <v>18101</v>
      </c>
      <c r="K336" s="32">
        <v>18074</v>
      </c>
      <c r="L336" s="49">
        <v>336457974</v>
      </c>
      <c r="M336" s="52">
        <v>83270968</v>
      </c>
      <c r="N336" s="53">
        <f t="shared" si="42"/>
        <v>0.2474929246289761</v>
      </c>
      <c r="O336" s="34">
        <f t="shared" si="43"/>
        <v>4607.224078787208</v>
      </c>
      <c r="P336" s="54">
        <v>18616</v>
      </c>
      <c r="Q336" s="114">
        <f t="shared" si="44"/>
        <v>515</v>
      </c>
      <c r="R336" s="48">
        <f t="shared" si="45"/>
        <v>0.028451466769791725</v>
      </c>
      <c r="S336" s="13">
        <f t="shared" si="46"/>
        <v>183.1413616491045</v>
      </c>
      <c r="T336" s="88">
        <f t="shared" si="47"/>
        <v>0.3556142944642806</v>
      </c>
    </row>
    <row r="337" spans="1:20" s="14" customFormat="1" ht="12">
      <c r="A337" s="15"/>
      <c r="B337" s="92">
        <v>1</v>
      </c>
      <c r="C337" s="113">
        <v>44049</v>
      </c>
      <c r="D337" s="105" t="s">
        <v>385</v>
      </c>
      <c r="E337" s="32">
        <v>11908</v>
      </c>
      <c r="F337" s="49">
        <v>212596518.04</v>
      </c>
      <c r="G337" s="52">
        <v>54227725.53</v>
      </c>
      <c r="H337" s="53">
        <f t="shared" si="40"/>
        <v>0.25507344160640044</v>
      </c>
      <c r="I337" s="34">
        <f t="shared" si="41"/>
        <v>4553.89028636211</v>
      </c>
      <c r="J337" s="54">
        <v>17853</v>
      </c>
      <c r="K337" s="32">
        <v>11949</v>
      </c>
      <c r="L337" s="49">
        <v>219470380</v>
      </c>
      <c r="M337" s="52">
        <v>56685037</v>
      </c>
      <c r="N337" s="53">
        <f t="shared" si="42"/>
        <v>0.2582810354636466</v>
      </c>
      <c r="O337" s="34">
        <f t="shared" si="43"/>
        <v>4743.914720897146</v>
      </c>
      <c r="P337" s="54">
        <v>18367</v>
      </c>
      <c r="Q337" s="114">
        <f t="shared" si="44"/>
        <v>514</v>
      </c>
      <c r="R337" s="48">
        <f t="shared" si="45"/>
        <v>0.02879067943762953</v>
      </c>
      <c r="S337" s="13">
        <f t="shared" si="46"/>
        <v>190.02443453503656</v>
      </c>
      <c r="T337" s="88">
        <f t="shared" si="47"/>
        <v>0.3696973434533785</v>
      </c>
    </row>
    <row r="338" spans="1:20" s="14" customFormat="1" ht="12">
      <c r="A338" s="15"/>
      <c r="B338" s="92">
        <v>1</v>
      </c>
      <c r="C338" s="113">
        <v>23047</v>
      </c>
      <c r="D338" s="105" t="s">
        <v>341</v>
      </c>
      <c r="E338" s="32">
        <v>13738</v>
      </c>
      <c r="F338" s="49">
        <v>213143555.34</v>
      </c>
      <c r="G338" s="52">
        <v>49036889.95</v>
      </c>
      <c r="H338" s="53">
        <f t="shared" si="40"/>
        <v>0.2300650839373392</v>
      </c>
      <c r="I338" s="34">
        <f t="shared" si="41"/>
        <v>3569.4344118503423</v>
      </c>
      <c r="J338" s="54">
        <v>15515</v>
      </c>
      <c r="K338" s="32">
        <v>13987</v>
      </c>
      <c r="L338" s="49">
        <v>224188069</v>
      </c>
      <c r="M338" s="52">
        <v>51933949</v>
      </c>
      <c r="N338" s="53">
        <f t="shared" si="42"/>
        <v>0.23165349178327593</v>
      </c>
      <c r="O338" s="34">
        <f t="shared" si="43"/>
        <v>3713.015585901194</v>
      </c>
      <c r="P338" s="54">
        <v>16028</v>
      </c>
      <c r="Q338" s="114">
        <f t="shared" si="44"/>
        <v>513</v>
      </c>
      <c r="R338" s="48">
        <f t="shared" si="45"/>
        <v>0.03306477602320335</v>
      </c>
      <c r="S338" s="13">
        <f t="shared" si="46"/>
        <v>143.5811740508516</v>
      </c>
      <c r="T338" s="88">
        <f t="shared" si="47"/>
        <v>0.2798853295338238</v>
      </c>
    </row>
    <row r="339" spans="1:20" s="14" customFormat="1" ht="12">
      <c r="A339" s="15"/>
      <c r="B339" s="92">
        <v>1</v>
      </c>
      <c r="C339" s="113">
        <v>13023</v>
      </c>
      <c r="D339" s="105" t="s">
        <v>360</v>
      </c>
      <c r="E339" s="32">
        <v>8576</v>
      </c>
      <c r="F339" s="49">
        <v>139240999.42</v>
      </c>
      <c r="G339" s="52">
        <v>31705811.19</v>
      </c>
      <c r="H339" s="53">
        <f t="shared" si="40"/>
        <v>0.22770456490594473</v>
      </c>
      <c r="I339" s="34">
        <f t="shared" si="41"/>
        <v>3697.0395510727612</v>
      </c>
      <c r="J339" s="54">
        <v>16236</v>
      </c>
      <c r="K339" s="32">
        <v>8682</v>
      </c>
      <c r="L339" s="49">
        <v>145382303</v>
      </c>
      <c r="M339" s="52">
        <v>33476825</v>
      </c>
      <c r="N339" s="53">
        <f t="shared" si="42"/>
        <v>0.23026753813357875</v>
      </c>
      <c r="O339" s="34">
        <f t="shared" si="43"/>
        <v>3855.88862013361</v>
      </c>
      <c r="P339" s="54">
        <v>16745</v>
      </c>
      <c r="Q339" s="114">
        <f t="shared" si="44"/>
        <v>509</v>
      </c>
      <c r="R339" s="48">
        <f t="shared" si="45"/>
        <v>0.03135008622813501</v>
      </c>
      <c r="S339" s="13">
        <f t="shared" si="46"/>
        <v>158.8490690608487</v>
      </c>
      <c r="T339" s="88">
        <f t="shared" si="47"/>
        <v>0.3120806857776988</v>
      </c>
    </row>
    <row r="340" spans="1:20" s="14" customFormat="1" ht="12">
      <c r="A340" s="15"/>
      <c r="B340" s="92">
        <v>1</v>
      </c>
      <c r="C340" s="113">
        <v>42023</v>
      </c>
      <c r="D340" s="105" t="s">
        <v>538</v>
      </c>
      <c r="E340" s="32">
        <v>10558</v>
      </c>
      <c r="F340" s="49">
        <v>201334251.03</v>
      </c>
      <c r="G340" s="52">
        <v>52159628.89</v>
      </c>
      <c r="H340" s="53">
        <f t="shared" si="40"/>
        <v>0.2590698235553965</v>
      </c>
      <c r="I340" s="34">
        <f t="shared" si="41"/>
        <v>4940.2944582307255</v>
      </c>
      <c r="J340" s="54">
        <v>19069</v>
      </c>
      <c r="K340" s="32">
        <v>10590</v>
      </c>
      <c r="L340" s="49">
        <v>207335213</v>
      </c>
      <c r="M340" s="52">
        <v>54470776</v>
      </c>
      <c r="N340" s="53">
        <f t="shared" si="42"/>
        <v>0.26271840278284037</v>
      </c>
      <c r="O340" s="34">
        <f t="shared" si="43"/>
        <v>5143.604910292729</v>
      </c>
      <c r="P340" s="54">
        <v>19578</v>
      </c>
      <c r="Q340" s="114">
        <f t="shared" si="44"/>
        <v>509</v>
      </c>
      <c r="R340" s="48">
        <f t="shared" si="45"/>
        <v>0.02669253762651424</v>
      </c>
      <c r="S340" s="13">
        <f t="shared" si="46"/>
        <v>203.3104520620036</v>
      </c>
      <c r="T340" s="88">
        <f t="shared" si="47"/>
        <v>0.39943114354028214</v>
      </c>
    </row>
    <row r="341" spans="1:20" s="14" customFormat="1" ht="12">
      <c r="A341" s="15"/>
      <c r="B341" s="92">
        <v>3</v>
      </c>
      <c r="C341" s="113">
        <v>63073</v>
      </c>
      <c r="D341" s="105" t="s">
        <v>493</v>
      </c>
      <c r="E341" s="32">
        <v>6895</v>
      </c>
      <c r="F341" s="49">
        <v>103201010.27</v>
      </c>
      <c r="G341" s="52">
        <v>21460066.84</v>
      </c>
      <c r="H341" s="53">
        <f t="shared" si="40"/>
        <v>0.20794434845022375</v>
      </c>
      <c r="I341" s="34">
        <f t="shared" si="41"/>
        <v>3112.4099840464105</v>
      </c>
      <c r="J341" s="54">
        <v>14968</v>
      </c>
      <c r="K341" s="32">
        <v>7051</v>
      </c>
      <c r="L341" s="49">
        <v>109126507</v>
      </c>
      <c r="M341" s="52">
        <v>22983227</v>
      </c>
      <c r="N341" s="53">
        <f t="shared" si="42"/>
        <v>0.21061085552752093</v>
      </c>
      <c r="O341" s="34">
        <f t="shared" si="43"/>
        <v>3259.5698482484754</v>
      </c>
      <c r="P341" s="54">
        <v>15477</v>
      </c>
      <c r="Q341" s="114">
        <f t="shared" si="44"/>
        <v>509</v>
      </c>
      <c r="R341" s="48">
        <f t="shared" si="45"/>
        <v>0.034005879208979156</v>
      </c>
      <c r="S341" s="13">
        <f t="shared" si="46"/>
        <v>147.1598642020649</v>
      </c>
      <c r="T341" s="88">
        <f t="shared" si="47"/>
        <v>0.2891156467624065</v>
      </c>
    </row>
    <row r="342" spans="1:20" s="14" customFormat="1" ht="12">
      <c r="A342" s="15"/>
      <c r="B342" s="92">
        <v>1</v>
      </c>
      <c r="C342" s="113">
        <v>23027</v>
      </c>
      <c r="D342" s="105" t="s">
        <v>205</v>
      </c>
      <c r="E342" s="32">
        <v>36852</v>
      </c>
      <c r="F342" s="49">
        <v>644546717.96</v>
      </c>
      <c r="G342" s="52">
        <v>158965179.35</v>
      </c>
      <c r="H342" s="53">
        <f t="shared" si="40"/>
        <v>0.24663096548397168</v>
      </c>
      <c r="I342" s="34">
        <f t="shared" si="41"/>
        <v>4313.610641213502</v>
      </c>
      <c r="J342" s="54">
        <v>17490</v>
      </c>
      <c r="K342" s="32">
        <v>37104</v>
      </c>
      <c r="L342" s="49">
        <v>667712069</v>
      </c>
      <c r="M342" s="52">
        <v>166087628</v>
      </c>
      <c r="N342" s="53">
        <f t="shared" si="42"/>
        <v>0.24874138975612856</v>
      </c>
      <c r="O342" s="34">
        <f t="shared" si="43"/>
        <v>4476.272854678741</v>
      </c>
      <c r="P342" s="54">
        <v>17996</v>
      </c>
      <c r="Q342" s="114">
        <f t="shared" si="44"/>
        <v>506</v>
      </c>
      <c r="R342" s="48">
        <f t="shared" si="45"/>
        <v>0.028930817610062894</v>
      </c>
      <c r="S342" s="13">
        <f t="shared" si="46"/>
        <v>162.6622134652389</v>
      </c>
      <c r="T342" s="88">
        <f t="shared" si="47"/>
        <v>0.32146682503011637</v>
      </c>
    </row>
    <row r="343" spans="1:20" s="14" customFormat="1" ht="12">
      <c r="A343" s="15"/>
      <c r="B343" s="92">
        <v>1</v>
      </c>
      <c r="C343" s="113">
        <v>42011</v>
      </c>
      <c r="D343" s="105" t="s">
        <v>302</v>
      </c>
      <c r="E343" s="32">
        <v>18397</v>
      </c>
      <c r="F343" s="49">
        <v>319084369.51</v>
      </c>
      <c r="G343" s="52">
        <v>76366320.71</v>
      </c>
      <c r="H343" s="53">
        <f t="shared" si="40"/>
        <v>0.23932955671652448</v>
      </c>
      <c r="I343" s="34">
        <f t="shared" si="41"/>
        <v>4151.020313638092</v>
      </c>
      <c r="J343" s="54">
        <v>17344</v>
      </c>
      <c r="K343" s="32">
        <v>18471</v>
      </c>
      <c r="L343" s="49">
        <v>329626660</v>
      </c>
      <c r="M343" s="52">
        <v>80488982</v>
      </c>
      <c r="N343" s="53">
        <f t="shared" si="42"/>
        <v>0.24418225758802398</v>
      </c>
      <c r="O343" s="34">
        <f t="shared" si="43"/>
        <v>4357.586595203292</v>
      </c>
      <c r="P343" s="54">
        <v>17846</v>
      </c>
      <c r="Q343" s="114">
        <f t="shared" si="44"/>
        <v>502</v>
      </c>
      <c r="R343" s="48">
        <f t="shared" si="45"/>
        <v>0.028943726937269373</v>
      </c>
      <c r="S343" s="13">
        <f t="shared" si="46"/>
        <v>206.56628156519946</v>
      </c>
      <c r="T343" s="88">
        <f t="shared" si="47"/>
        <v>0.4114866166637439</v>
      </c>
    </row>
    <row r="344" spans="1:20" s="14" customFormat="1" ht="12">
      <c r="A344" s="15"/>
      <c r="B344" s="92">
        <v>1</v>
      </c>
      <c r="C344" s="113">
        <v>72021</v>
      </c>
      <c r="D344" s="105" t="s">
        <v>339</v>
      </c>
      <c r="E344" s="32">
        <v>24828</v>
      </c>
      <c r="F344" s="49">
        <v>391217679.04</v>
      </c>
      <c r="G344" s="52">
        <v>74252469.7</v>
      </c>
      <c r="H344" s="53">
        <f t="shared" si="40"/>
        <v>0.18979834930314604</v>
      </c>
      <c r="I344" s="34">
        <f t="shared" si="41"/>
        <v>2990.6746294506206</v>
      </c>
      <c r="J344" s="54">
        <v>15757</v>
      </c>
      <c r="K344" s="32">
        <v>24891</v>
      </c>
      <c r="L344" s="49">
        <v>404668908</v>
      </c>
      <c r="M344" s="52">
        <v>78650652</v>
      </c>
      <c r="N344" s="53">
        <f t="shared" si="42"/>
        <v>0.19435803059028198</v>
      </c>
      <c r="O344" s="34">
        <f t="shared" si="43"/>
        <v>3159.802820296493</v>
      </c>
      <c r="P344" s="54">
        <v>16258</v>
      </c>
      <c r="Q344" s="114">
        <f t="shared" si="44"/>
        <v>501</v>
      </c>
      <c r="R344" s="48">
        <f t="shared" si="45"/>
        <v>0.031795392523957605</v>
      </c>
      <c r="S344" s="13">
        <f t="shared" si="46"/>
        <v>169.12819084587227</v>
      </c>
      <c r="T344" s="88">
        <f t="shared" si="47"/>
        <v>0.3375812192532381</v>
      </c>
    </row>
    <row r="345" spans="1:20" s="14" customFormat="1" ht="12">
      <c r="A345" s="15"/>
      <c r="B345" s="92">
        <v>1</v>
      </c>
      <c r="C345" s="113">
        <v>73109</v>
      </c>
      <c r="D345" s="105" t="s">
        <v>532</v>
      </c>
      <c r="E345" s="32">
        <v>4157</v>
      </c>
      <c r="F345" s="49">
        <v>65089389.5</v>
      </c>
      <c r="G345" s="52">
        <v>11313106.45</v>
      </c>
      <c r="H345" s="53">
        <f t="shared" si="40"/>
        <v>0.17380876571288165</v>
      </c>
      <c r="I345" s="34">
        <f t="shared" si="41"/>
        <v>2721.4593336540775</v>
      </c>
      <c r="J345" s="54">
        <v>15658</v>
      </c>
      <c r="K345" s="32">
        <v>4121</v>
      </c>
      <c r="L345" s="49">
        <v>66587923</v>
      </c>
      <c r="M345" s="52">
        <v>11947297</v>
      </c>
      <c r="N345" s="53">
        <f t="shared" si="42"/>
        <v>0.17942137945945544</v>
      </c>
      <c r="O345" s="34">
        <f t="shared" si="43"/>
        <v>2899.1256976462023</v>
      </c>
      <c r="P345" s="54">
        <v>16158</v>
      </c>
      <c r="Q345" s="114">
        <f t="shared" si="44"/>
        <v>500</v>
      </c>
      <c r="R345" s="48">
        <f t="shared" si="45"/>
        <v>0.03193255843658194</v>
      </c>
      <c r="S345" s="13">
        <f t="shared" si="46"/>
        <v>177.66636399212484</v>
      </c>
      <c r="T345" s="88">
        <f t="shared" si="47"/>
        <v>0.3553327279842497</v>
      </c>
    </row>
    <row r="346" spans="1:20" s="14" customFormat="1" ht="12">
      <c r="A346" s="15"/>
      <c r="B346" s="92">
        <v>3</v>
      </c>
      <c r="C346" s="113">
        <v>84059</v>
      </c>
      <c r="D346" s="105" t="s">
        <v>456</v>
      </c>
      <c r="E346" s="32">
        <v>5647</v>
      </c>
      <c r="F346" s="49">
        <v>84069632.98</v>
      </c>
      <c r="G346" s="52">
        <v>16576795.05</v>
      </c>
      <c r="H346" s="53">
        <f t="shared" si="40"/>
        <v>0.1971793436274854</v>
      </c>
      <c r="I346" s="34">
        <f t="shared" si="41"/>
        <v>2935.5047016114754</v>
      </c>
      <c r="J346" s="54">
        <v>14887</v>
      </c>
      <c r="K346" s="32">
        <v>5650</v>
      </c>
      <c r="L346" s="49">
        <v>86935798</v>
      </c>
      <c r="M346" s="52">
        <v>16930551</v>
      </c>
      <c r="N346" s="53">
        <f t="shared" si="42"/>
        <v>0.1947477493678726</v>
      </c>
      <c r="O346" s="34">
        <f t="shared" si="43"/>
        <v>2996.557699115044</v>
      </c>
      <c r="P346" s="54">
        <v>15387</v>
      </c>
      <c r="Q346" s="114">
        <f t="shared" si="44"/>
        <v>500</v>
      </c>
      <c r="R346" s="48">
        <f t="shared" si="45"/>
        <v>0.03358635050715389</v>
      </c>
      <c r="S346" s="13">
        <f t="shared" si="46"/>
        <v>61.052997503568804</v>
      </c>
      <c r="T346" s="88">
        <f t="shared" si="47"/>
        <v>0.1221059950071376</v>
      </c>
    </row>
    <row r="347" spans="1:20" s="14" customFormat="1" ht="12">
      <c r="A347" s="15"/>
      <c r="B347" s="92">
        <v>1</v>
      </c>
      <c r="C347" s="113">
        <v>33029</v>
      </c>
      <c r="D347" s="105" t="s">
        <v>553</v>
      </c>
      <c r="E347" s="32">
        <v>18374</v>
      </c>
      <c r="F347" s="49">
        <v>273873185.75</v>
      </c>
      <c r="G347" s="52">
        <v>54636876.57</v>
      </c>
      <c r="H347" s="53">
        <f t="shared" si="40"/>
        <v>0.19949699135524077</v>
      </c>
      <c r="I347" s="34">
        <f t="shared" si="41"/>
        <v>2973.597288015674</v>
      </c>
      <c r="J347" s="54">
        <v>14905</v>
      </c>
      <c r="K347" s="32">
        <v>18398</v>
      </c>
      <c r="L347" s="49">
        <v>283397496</v>
      </c>
      <c r="M347" s="52">
        <v>57558510</v>
      </c>
      <c r="N347" s="53">
        <f t="shared" si="42"/>
        <v>0.20310168866135642</v>
      </c>
      <c r="O347" s="34">
        <f t="shared" si="43"/>
        <v>3128.5199478204154</v>
      </c>
      <c r="P347" s="54">
        <v>15404</v>
      </c>
      <c r="Q347" s="114">
        <f t="shared" si="44"/>
        <v>499</v>
      </c>
      <c r="R347" s="48">
        <f t="shared" si="45"/>
        <v>0.03347869842334787</v>
      </c>
      <c r="S347" s="13">
        <f t="shared" si="46"/>
        <v>154.92265980474122</v>
      </c>
      <c r="T347" s="88">
        <f t="shared" si="47"/>
        <v>0.3104662521137099</v>
      </c>
    </row>
    <row r="348" spans="1:20" s="14" customFormat="1" ht="12">
      <c r="A348" s="15"/>
      <c r="B348" s="92">
        <v>3</v>
      </c>
      <c r="C348" s="113">
        <v>51004</v>
      </c>
      <c r="D348" s="105" t="s">
        <v>6</v>
      </c>
      <c r="E348" s="32">
        <v>28526</v>
      </c>
      <c r="F348" s="49">
        <v>461904676.4</v>
      </c>
      <c r="G348" s="52">
        <v>108074717.39</v>
      </c>
      <c r="H348" s="53">
        <f t="shared" si="40"/>
        <v>0.23397623559976585</v>
      </c>
      <c r="I348" s="34">
        <f t="shared" si="41"/>
        <v>3788.6390447311223</v>
      </c>
      <c r="J348" s="54">
        <v>16192</v>
      </c>
      <c r="K348" s="32">
        <v>28463</v>
      </c>
      <c r="L348" s="49">
        <v>475074551</v>
      </c>
      <c r="M348" s="52">
        <v>112157128</v>
      </c>
      <c r="N348" s="53">
        <f t="shared" si="42"/>
        <v>0.23608321633713442</v>
      </c>
      <c r="O348" s="34">
        <f t="shared" si="43"/>
        <v>3940.4535010364334</v>
      </c>
      <c r="P348" s="54">
        <v>16691</v>
      </c>
      <c r="Q348" s="114">
        <f t="shared" si="44"/>
        <v>499</v>
      </c>
      <c r="R348" s="48">
        <f t="shared" si="45"/>
        <v>0.030817687747035572</v>
      </c>
      <c r="S348" s="13">
        <f t="shared" si="46"/>
        <v>151.81445630531107</v>
      </c>
      <c r="T348" s="88">
        <f t="shared" si="47"/>
        <v>0.3042373873853929</v>
      </c>
    </row>
    <row r="349" spans="1:20" s="14" customFormat="1" ht="12">
      <c r="A349" s="15"/>
      <c r="B349" s="92">
        <v>3</v>
      </c>
      <c r="C349" s="113">
        <v>62119</v>
      </c>
      <c r="D349" s="105" t="s">
        <v>65</v>
      </c>
      <c r="E349" s="32">
        <v>13130</v>
      </c>
      <c r="F349" s="49">
        <v>225553854.63</v>
      </c>
      <c r="G349" s="52">
        <v>53797938.08</v>
      </c>
      <c r="H349" s="53">
        <f t="shared" si="40"/>
        <v>0.23851482462248533</v>
      </c>
      <c r="I349" s="34">
        <f t="shared" si="41"/>
        <v>4097.329632901751</v>
      </c>
      <c r="J349" s="54">
        <v>17179</v>
      </c>
      <c r="K349" s="32">
        <v>13082</v>
      </c>
      <c r="L349" s="49">
        <v>231266691</v>
      </c>
      <c r="M349" s="52">
        <v>56326130</v>
      </c>
      <c r="N349" s="53">
        <f t="shared" si="42"/>
        <v>0.24355487492143865</v>
      </c>
      <c r="O349" s="34">
        <f t="shared" si="43"/>
        <v>4305.620700198747</v>
      </c>
      <c r="P349" s="54">
        <v>17678</v>
      </c>
      <c r="Q349" s="114">
        <f t="shared" si="44"/>
        <v>499</v>
      </c>
      <c r="R349" s="48">
        <f t="shared" si="45"/>
        <v>0.02904709238023168</v>
      </c>
      <c r="S349" s="13">
        <f t="shared" si="46"/>
        <v>208.2910672969956</v>
      </c>
      <c r="T349" s="88">
        <f t="shared" si="47"/>
        <v>0.4174169685310533</v>
      </c>
    </row>
    <row r="350" spans="1:20" s="14" customFormat="1" ht="12">
      <c r="A350" s="15"/>
      <c r="B350" s="92">
        <v>3</v>
      </c>
      <c r="C350" s="113">
        <v>92097</v>
      </c>
      <c r="D350" s="105" t="s">
        <v>392</v>
      </c>
      <c r="E350" s="32">
        <v>4798</v>
      </c>
      <c r="F350" s="49">
        <v>73630764.92</v>
      </c>
      <c r="G350" s="52">
        <v>16753125.47</v>
      </c>
      <c r="H350" s="53">
        <f t="shared" si="40"/>
        <v>0.22752887992135232</v>
      </c>
      <c r="I350" s="34">
        <f t="shared" si="41"/>
        <v>3491.689343476449</v>
      </c>
      <c r="J350" s="54">
        <v>15346</v>
      </c>
      <c r="K350" s="32">
        <v>4847</v>
      </c>
      <c r="L350" s="49">
        <v>76796040</v>
      </c>
      <c r="M350" s="52">
        <v>17524028</v>
      </c>
      <c r="N350" s="53">
        <f t="shared" si="42"/>
        <v>0.22818921392300956</v>
      </c>
      <c r="O350" s="34">
        <f t="shared" si="43"/>
        <v>3615.4380028883847</v>
      </c>
      <c r="P350" s="54">
        <v>15844</v>
      </c>
      <c r="Q350" s="114">
        <f t="shared" si="44"/>
        <v>498</v>
      </c>
      <c r="R350" s="48">
        <f t="shared" si="45"/>
        <v>0.03245145314739997</v>
      </c>
      <c r="S350" s="13">
        <f t="shared" si="46"/>
        <v>123.74865941193593</v>
      </c>
      <c r="T350" s="88">
        <f t="shared" si="47"/>
        <v>0.2484912839597107</v>
      </c>
    </row>
    <row r="351" spans="1:20" s="14" customFormat="1" ht="12">
      <c r="A351" s="15"/>
      <c r="B351" s="92">
        <v>3</v>
      </c>
      <c r="C351" s="113">
        <v>51017</v>
      </c>
      <c r="D351" s="105" t="s">
        <v>146</v>
      </c>
      <c r="E351" s="32">
        <v>5901</v>
      </c>
      <c r="F351" s="49">
        <v>94622415.55</v>
      </c>
      <c r="G351" s="52">
        <v>20908805.66</v>
      </c>
      <c r="H351" s="53">
        <f t="shared" si="40"/>
        <v>0.2209709563898361</v>
      </c>
      <c r="I351" s="34">
        <f t="shared" si="41"/>
        <v>3543.2648127436028</v>
      </c>
      <c r="J351" s="54">
        <v>16035</v>
      </c>
      <c r="K351" s="32">
        <v>5917</v>
      </c>
      <c r="L351" s="49">
        <v>97817745</v>
      </c>
      <c r="M351" s="52">
        <v>21742140</v>
      </c>
      <c r="N351" s="53">
        <f t="shared" si="42"/>
        <v>0.22227194053594262</v>
      </c>
      <c r="O351" s="34">
        <f t="shared" si="43"/>
        <v>3674.5208720635455</v>
      </c>
      <c r="P351" s="54">
        <v>16532</v>
      </c>
      <c r="Q351" s="114">
        <f t="shared" si="44"/>
        <v>497</v>
      </c>
      <c r="R351" s="48">
        <f t="shared" si="45"/>
        <v>0.030994699095728096</v>
      </c>
      <c r="S351" s="13">
        <f t="shared" si="46"/>
        <v>131.25605931994278</v>
      </c>
      <c r="T351" s="88">
        <f t="shared" si="47"/>
        <v>0.26409669883288284</v>
      </c>
    </row>
    <row r="352" spans="1:20" s="14" customFormat="1" ht="12">
      <c r="A352" s="15"/>
      <c r="B352" s="92">
        <v>3</v>
      </c>
      <c r="C352" s="113">
        <v>61081</v>
      </c>
      <c r="D352" s="105" t="s">
        <v>510</v>
      </c>
      <c r="E352" s="32">
        <v>2594</v>
      </c>
      <c r="F352" s="49">
        <v>47081854.73</v>
      </c>
      <c r="G352" s="52">
        <v>11874570.88</v>
      </c>
      <c r="H352" s="53">
        <f t="shared" si="40"/>
        <v>0.25221119575889744</v>
      </c>
      <c r="I352" s="34">
        <f t="shared" si="41"/>
        <v>4577.706584425598</v>
      </c>
      <c r="J352" s="54">
        <v>18150</v>
      </c>
      <c r="K352" s="32">
        <v>2604</v>
      </c>
      <c r="L352" s="49">
        <v>48555970</v>
      </c>
      <c r="M352" s="52">
        <v>12273161</v>
      </c>
      <c r="N352" s="53">
        <f t="shared" si="42"/>
        <v>0.2527631720672041</v>
      </c>
      <c r="O352" s="34">
        <f t="shared" si="43"/>
        <v>4713.1954685099845</v>
      </c>
      <c r="P352" s="54">
        <v>18647</v>
      </c>
      <c r="Q352" s="114">
        <f t="shared" si="44"/>
        <v>497</v>
      </c>
      <c r="R352" s="48">
        <f t="shared" si="45"/>
        <v>0.02738292011019284</v>
      </c>
      <c r="S352" s="13">
        <f t="shared" si="46"/>
        <v>135.48888408438688</v>
      </c>
      <c r="T352" s="88">
        <f t="shared" si="47"/>
        <v>0.27261344886194544</v>
      </c>
    </row>
    <row r="353" spans="1:20" s="14" customFormat="1" ht="12">
      <c r="A353" s="15"/>
      <c r="B353" s="92">
        <v>3</v>
      </c>
      <c r="C353" s="113">
        <v>62108</v>
      </c>
      <c r="D353" s="105" t="s">
        <v>558</v>
      </c>
      <c r="E353" s="32">
        <v>17333</v>
      </c>
      <c r="F353" s="49">
        <v>263400684.98</v>
      </c>
      <c r="G353" s="52">
        <v>57275996.97</v>
      </c>
      <c r="H353" s="53">
        <f t="shared" si="40"/>
        <v>0.2174481701683842</v>
      </c>
      <c r="I353" s="34">
        <f t="shared" si="41"/>
        <v>3304.447987653609</v>
      </c>
      <c r="J353" s="54">
        <v>15196</v>
      </c>
      <c r="K353" s="32">
        <v>17453</v>
      </c>
      <c r="L353" s="49">
        <v>273870341</v>
      </c>
      <c r="M353" s="52">
        <v>60437050</v>
      </c>
      <c r="N353" s="53">
        <f t="shared" si="42"/>
        <v>0.22067760159542066</v>
      </c>
      <c r="O353" s="34">
        <f t="shared" si="43"/>
        <v>3462.845929066636</v>
      </c>
      <c r="P353" s="54">
        <v>15692</v>
      </c>
      <c r="Q353" s="114">
        <f t="shared" si="44"/>
        <v>496</v>
      </c>
      <c r="R353" s="48">
        <f t="shared" si="45"/>
        <v>0.03264016846538563</v>
      </c>
      <c r="S353" s="13">
        <f t="shared" si="46"/>
        <v>158.39794141302718</v>
      </c>
      <c r="T353" s="88">
        <f t="shared" si="47"/>
        <v>0.31935068833271607</v>
      </c>
    </row>
    <row r="354" spans="1:20" s="14" customFormat="1" ht="12">
      <c r="A354" s="15"/>
      <c r="B354" s="92">
        <v>1</v>
      </c>
      <c r="C354" s="113">
        <v>72025</v>
      </c>
      <c r="D354" s="105" t="s">
        <v>382</v>
      </c>
      <c r="E354" s="32">
        <v>16686</v>
      </c>
      <c r="F354" s="49">
        <v>262623735.87</v>
      </c>
      <c r="G354" s="52">
        <v>49426890.9</v>
      </c>
      <c r="H354" s="53">
        <f t="shared" si="40"/>
        <v>0.18820420300648888</v>
      </c>
      <c r="I354" s="34">
        <f t="shared" si="41"/>
        <v>2962.177328299173</v>
      </c>
      <c r="J354" s="54">
        <v>15739</v>
      </c>
      <c r="K354" s="32">
        <v>16746</v>
      </c>
      <c r="L354" s="49">
        <v>271868453</v>
      </c>
      <c r="M354" s="52">
        <v>52459407</v>
      </c>
      <c r="N354" s="53">
        <f t="shared" si="42"/>
        <v>0.19295878731468707</v>
      </c>
      <c r="O354" s="34">
        <f t="shared" si="43"/>
        <v>3132.652991759226</v>
      </c>
      <c r="P354" s="54">
        <v>16235</v>
      </c>
      <c r="Q354" s="114">
        <f t="shared" si="44"/>
        <v>496</v>
      </c>
      <c r="R354" s="48">
        <f t="shared" si="45"/>
        <v>0.03151407332104962</v>
      </c>
      <c r="S354" s="13">
        <f t="shared" si="46"/>
        <v>170.47566346005306</v>
      </c>
      <c r="T354" s="88">
        <f t="shared" si="47"/>
        <v>0.3437009343952683</v>
      </c>
    </row>
    <row r="355" spans="1:20" s="14" customFormat="1" ht="12">
      <c r="A355" s="15"/>
      <c r="B355" s="92">
        <v>1</v>
      </c>
      <c r="C355" s="113">
        <v>24059</v>
      </c>
      <c r="D355" s="105" t="s">
        <v>298</v>
      </c>
      <c r="E355" s="32">
        <v>15546</v>
      </c>
      <c r="F355" s="49">
        <v>278611223.49</v>
      </c>
      <c r="G355" s="52">
        <v>68073610.58</v>
      </c>
      <c r="H355" s="53">
        <f t="shared" si="40"/>
        <v>0.2443319035295192</v>
      </c>
      <c r="I355" s="34">
        <f t="shared" si="41"/>
        <v>4378.850545477936</v>
      </c>
      <c r="J355" s="54">
        <v>17922</v>
      </c>
      <c r="K355" s="32">
        <v>15719</v>
      </c>
      <c r="L355" s="49">
        <v>289501388</v>
      </c>
      <c r="M355" s="52">
        <v>70514240</v>
      </c>
      <c r="N355" s="53">
        <f t="shared" si="42"/>
        <v>0.2435713365215368</v>
      </c>
      <c r="O355" s="34">
        <f t="shared" si="43"/>
        <v>4485.924040969528</v>
      </c>
      <c r="P355" s="54">
        <v>18417</v>
      </c>
      <c r="Q355" s="114">
        <f t="shared" si="44"/>
        <v>495</v>
      </c>
      <c r="R355" s="48">
        <f t="shared" si="45"/>
        <v>0.027619685302979577</v>
      </c>
      <c r="S355" s="13">
        <f t="shared" si="46"/>
        <v>107.07349549159153</v>
      </c>
      <c r="T355" s="88">
        <f t="shared" si="47"/>
        <v>0.2163100919022051</v>
      </c>
    </row>
    <row r="356" spans="1:20" s="14" customFormat="1" ht="12">
      <c r="A356" s="15"/>
      <c r="B356" s="92">
        <v>1</v>
      </c>
      <c r="C356" s="113">
        <v>13019</v>
      </c>
      <c r="D356" s="105" t="s">
        <v>322</v>
      </c>
      <c r="E356" s="32">
        <v>16350</v>
      </c>
      <c r="F356" s="49">
        <v>281842023.05</v>
      </c>
      <c r="G356" s="52">
        <v>66037754.89</v>
      </c>
      <c r="H356" s="53">
        <f t="shared" si="40"/>
        <v>0.23430769540809254</v>
      </c>
      <c r="I356" s="34">
        <f t="shared" si="41"/>
        <v>4039.0064152905197</v>
      </c>
      <c r="J356" s="54">
        <v>17238</v>
      </c>
      <c r="K356" s="32">
        <v>16385</v>
      </c>
      <c r="L356" s="49">
        <v>290545786</v>
      </c>
      <c r="M356" s="52">
        <v>68654125</v>
      </c>
      <c r="N356" s="53">
        <f t="shared" si="42"/>
        <v>0.23629365252607726</v>
      </c>
      <c r="O356" s="34">
        <f t="shared" si="43"/>
        <v>4190.059505645408</v>
      </c>
      <c r="P356" s="54">
        <v>17732</v>
      </c>
      <c r="Q356" s="114">
        <f t="shared" si="44"/>
        <v>494</v>
      </c>
      <c r="R356" s="48">
        <f t="shared" si="45"/>
        <v>0.02865761689291101</v>
      </c>
      <c r="S356" s="13">
        <f t="shared" si="46"/>
        <v>151.0530903548879</v>
      </c>
      <c r="T356" s="88">
        <f t="shared" si="47"/>
        <v>0.30577548654835607</v>
      </c>
    </row>
    <row r="357" spans="1:20" s="14" customFormat="1" ht="12">
      <c r="A357" s="15"/>
      <c r="B357" s="92">
        <v>3</v>
      </c>
      <c r="C357" s="113">
        <v>56011</v>
      </c>
      <c r="D357" s="105" t="s">
        <v>62</v>
      </c>
      <c r="E357" s="32">
        <v>33002</v>
      </c>
      <c r="F357" s="49">
        <v>473806703.78</v>
      </c>
      <c r="G357" s="52">
        <v>94674531.34</v>
      </c>
      <c r="H357" s="53">
        <f t="shared" si="40"/>
        <v>0.19981678305666123</v>
      </c>
      <c r="I357" s="34">
        <f t="shared" si="41"/>
        <v>2868.7513284043393</v>
      </c>
      <c r="J357" s="54">
        <v>14357</v>
      </c>
      <c r="K357" s="32">
        <v>33091</v>
      </c>
      <c r="L357" s="49">
        <v>491438266</v>
      </c>
      <c r="M357" s="52">
        <v>99009180</v>
      </c>
      <c r="N357" s="53">
        <f t="shared" si="42"/>
        <v>0.20146819417599035</v>
      </c>
      <c r="O357" s="34">
        <f t="shared" si="43"/>
        <v>2992.027439485056</v>
      </c>
      <c r="P357" s="54">
        <v>14851</v>
      </c>
      <c r="Q357" s="114">
        <f t="shared" si="44"/>
        <v>494</v>
      </c>
      <c r="R357" s="48">
        <f t="shared" si="45"/>
        <v>0.034408302570174826</v>
      </c>
      <c r="S357" s="13">
        <f t="shared" si="46"/>
        <v>123.27611108071687</v>
      </c>
      <c r="T357" s="88">
        <f t="shared" si="47"/>
        <v>0.2495467835642042</v>
      </c>
    </row>
    <row r="358" spans="1:20" s="14" customFormat="1" ht="12">
      <c r="A358" s="15"/>
      <c r="B358" s="92">
        <v>1</v>
      </c>
      <c r="C358" s="113">
        <v>46013</v>
      </c>
      <c r="D358" s="105" t="s">
        <v>289</v>
      </c>
      <c r="E358" s="32">
        <v>16028</v>
      </c>
      <c r="F358" s="49">
        <v>280847897.12</v>
      </c>
      <c r="G358" s="52">
        <v>67860756.6</v>
      </c>
      <c r="H358" s="53">
        <f t="shared" si="40"/>
        <v>0.24162814568273094</v>
      </c>
      <c r="I358" s="34">
        <f t="shared" si="41"/>
        <v>4233.887983528824</v>
      </c>
      <c r="J358" s="54">
        <v>17522</v>
      </c>
      <c r="K358" s="32">
        <v>16164</v>
      </c>
      <c r="L358" s="49">
        <v>291187030</v>
      </c>
      <c r="M358" s="52">
        <v>71603123</v>
      </c>
      <c r="N358" s="53">
        <f t="shared" si="42"/>
        <v>0.245900797848036</v>
      </c>
      <c r="O358" s="34">
        <f t="shared" si="43"/>
        <v>4429.78984162336</v>
      </c>
      <c r="P358" s="54">
        <v>18015</v>
      </c>
      <c r="Q358" s="114">
        <f t="shared" si="44"/>
        <v>493</v>
      </c>
      <c r="R358" s="48">
        <f t="shared" si="45"/>
        <v>0.02813605752767949</v>
      </c>
      <c r="S358" s="13">
        <f t="shared" si="46"/>
        <v>195.90185809453578</v>
      </c>
      <c r="T358" s="88">
        <f t="shared" si="47"/>
        <v>0.39736685211873385</v>
      </c>
    </row>
    <row r="359" spans="1:20" s="14" customFormat="1" ht="12">
      <c r="A359" s="15"/>
      <c r="B359" s="92">
        <v>3</v>
      </c>
      <c r="C359" s="113">
        <v>63040</v>
      </c>
      <c r="D359" s="105" t="s">
        <v>273</v>
      </c>
      <c r="E359" s="32">
        <v>10874</v>
      </c>
      <c r="F359" s="49">
        <v>149998037.28</v>
      </c>
      <c r="G359" s="52">
        <v>17949537.9</v>
      </c>
      <c r="H359" s="53">
        <f t="shared" si="40"/>
        <v>0.11966515179457819</v>
      </c>
      <c r="I359" s="34">
        <f t="shared" si="41"/>
        <v>1650.684007724848</v>
      </c>
      <c r="J359" s="54">
        <v>13794</v>
      </c>
      <c r="K359" s="32">
        <v>10884</v>
      </c>
      <c r="L359" s="49">
        <v>155502936</v>
      </c>
      <c r="M359" s="52">
        <v>18844170</v>
      </c>
      <c r="N359" s="53">
        <f t="shared" si="42"/>
        <v>0.12118208494790092</v>
      </c>
      <c r="O359" s="34">
        <f t="shared" si="43"/>
        <v>1731.364388092613</v>
      </c>
      <c r="P359" s="54">
        <v>14287</v>
      </c>
      <c r="Q359" s="114">
        <f t="shared" si="44"/>
        <v>493</v>
      </c>
      <c r="R359" s="48">
        <f t="shared" si="45"/>
        <v>0.03574017688850225</v>
      </c>
      <c r="S359" s="13">
        <f t="shared" si="46"/>
        <v>80.68038036776488</v>
      </c>
      <c r="T359" s="88">
        <f t="shared" si="47"/>
        <v>0.1636518871557097</v>
      </c>
    </row>
    <row r="360" spans="1:20" s="14" customFormat="1" ht="12">
      <c r="A360" s="15"/>
      <c r="B360" s="92">
        <v>1</v>
      </c>
      <c r="C360" s="113">
        <v>23050</v>
      </c>
      <c r="D360" s="105" t="s">
        <v>353</v>
      </c>
      <c r="E360" s="32">
        <v>18418</v>
      </c>
      <c r="F360" s="49">
        <v>396038171.41</v>
      </c>
      <c r="G360" s="52">
        <v>113188288.84</v>
      </c>
      <c r="H360" s="53">
        <f t="shared" si="40"/>
        <v>0.2858014631191229</v>
      </c>
      <c r="I360" s="34">
        <f t="shared" si="41"/>
        <v>6145.525509827343</v>
      </c>
      <c r="J360" s="54">
        <v>21503</v>
      </c>
      <c r="K360" s="32">
        <v>18417</v>
      </c>
      <c r="L360" s="49">
        <v>405073850</v>
      </c>
      <c r="M360" s="52">
        <v>117641887</v>
      </c>
      <c r="N360" s="53">
        <f t="shared" si="42"/>
        <v>0.29042083807680996</v>
      </c>
      <c r="O360" s="34">
        <f t="shared" si="43"/>
        <v>6387.679155128414</v>
      </c>
      <c r="P360" s="54">
        <v>21995</v>
      </c>
      <c r="Q360" s="114">
        <f t="shared" si="44"/>
        <v>492</v>
      </c>
      <c r="R360" s="48">
        <f t="shared" si="45"/>
        <v>0.02288052829837697</v>
      </c>
      <c r="S360" s="13">
        <f t="shared" si="46"/>
        <v>242.15364530107126</v>
      </c>
      <c r="T360" s="88">
        <f t="shared" si="47"/>
        <v>0.4921822058964863</v>
      </c>
    </row>
    <row r="361" spans="1:20" s="14" customFormat="1" ht="12">
      <c r="A361" s="15"/>
      <c r="B361" s="92">
        <v>3</v>
      </c>
      <c r="C361" s="113">
        <v>62099</v>
      </c>
      <c r="D361" s="105" t="s">
        <v>487</v>
      </c>
      <c r="E361" s="32">
        <v>16302</v>
      </c>
      <c r="F361" s="49">
        <v>256644693.86</v>
      </c>
      <c r="G361" s="52">
        <v>58602014.86</v>
      </c>
      <c r="H361" s="53">
        <f t="shared" si="40"/>
        <v>0.22833908614517262</v>
      </c>
      <c r="I361" s="34">
        <f t="shared" si="41"/>
        <v>3594.774558949822</v>
      </c>
      <c r="J361" s="54">
        <v>15743</v>
      </c>
      <c r="K361" s="32">
        <v>16400</v>
      </c>
      <c r="L361" s="49">
        <v>266241106</v>
      </c>
      <c r="M361" s="52">
        <v>61136214</v>
      </c>
      <c r="N361" s="53">
        <f t="shared" si="42"/>
        <v>0.22962725372692824</v>
      </c>
      <c r="O361" s="34">
        <f t="shared" si="43"/>
        <v>3727.8179268292683</v>
      </c>
      <c r="P361" s="54">
        <v>16234</v>
      </c>
      <c r="Q361" s="114">
        <f t="shared" si="44"/>
        <v>491</v>
      </c>
      <c r="R361" s="48">
        <f t="shared" si="45"/>
        <v>0.031188464714476276</v>
      </c>
      <c r="S361" s="13">
        <f t="shared" si="46"/>
        <v>133.04336787944612</v>
      </c>
      <c r="T361" s="88">
        <f t="shared" si="47"/>
        <v>0.2709640893675074</v>
      </c>
    </row>
    <row r="362" spans="1:20" s="14" customFormat="1" ht="12">
      <c r="A362" s="15"/>
      <c r="B362" s="92">
        <v>1</v>
      </c>
      <c r="C362" s="113">
        <v>71004</v>
      </c>
      <c r="D362" s="105" t="s">
        <v>47</v>
      </c>
      <c r="E362" s="32">
        <v>43661</v>
      </c>
      <c r="F362" s="49">
        <v>657501713.68</v>
      </c>
      <c r="G362" s="52">
        <v>135650349.46</v>
      </c>
      <c r="H362" s="53">
        <f t="shared" si="40"/>
        <v>0.20631178084810253</v>
      </c>
      <c r="I362" s="34">
        <f t="shared" si="41"/>
        <v>3106.899737981265</v>
      </c>
      <c r="J362" s="54">
        <v>15059</v>
      </c>
      <c r="K362" s="32">
        <v>43975</v>
      </c>
      <c r="L362" s="49">
        <v>683829106</v>
      </c>
      <c r="M362" s="52">
        <v>145269306</v>
      </c>
      <c r="N362" s="53">
        <f t="shared" si="42"/>
        <v>0.21243510217010272</v>
      </c>
      <c r="O362" s="34">
        <f t="shared" si="43"/>
        <v>3303.452097782831</v>
      </c>
      <c r="P362" s="54">
        <v>15550</v>
      </c>
      <c r="Q362" s="114">
        <f t="shared" si="44"/>
        <v>491</v>
      </c>
      <c r="R362" s="48">
        <f t="shared" si="45"/>
        <v>0.03260508665914071</v>
      </c>
      <c r="S362" s="13">
        <f t="shared" si="46"/>
        <v>196.55235980156613</v>
      </c>
      <c r="T362" s="88">
        <f t="shared" si="47"/>
        <v>0.40031030509483934</v>
      </c>
    </row>
    <row r="363" spans="1:20" s="14" customFormat="1" ht="12">
      <c r="A363" s="15"/>
      <c r="B363" s="92">
        <v>1</v>
      </c>
      <c r="C363" s="113">
        <v>33040</v>
      </c>
      <c r="D363" s="105" t="s">
        <v>299</v>
      </c>
      <c r="E363" s="32">
        <v>7981</v>
      </c>
      <c r="F363" s="49">
        <v>116495954.9</v>
      </c>
      <c r="G363" s="52">
        <v>23724137.24</v>
      </c>
      <c r="H363" s="53">
        <f t="shared" si="40"/>
        <v>0.20364773403818845</v>
      </c>
      <c r="I363" s="34">
        <f t="shared" si="41"/>
        <v>2972.577025435409</v>
      </c>
      <c r="J363" s="54">
        <v>14597</v>
      </c>
      <c r="K363" s="32">
        <v>8018</v>
      </c>
      <c r="L363" s="49">
        <v>120957994</v>
      </c>
      <c r="M363" s="52">
        <v>25193493</v>
      </c>
      <c r="N363" s="53">
        <f t="shared" si="42"/>
        <v>0.20828299285452767</v>
      </c>
      <c r="O363" s="34">
        <f t="shared" si="43"/>
        <v>3142.1168620603644</v>
      </c>
      <c r="P363" s="54">
        <v>15086</v>
      </c>
      <c r="Q363" s="114">
        <f t="shared" si="44"/>
        <v>489</v>
      </c>
      <c r="R363" s="48">
        <f t="shared" si="45"/>
        <v>0.03350003425361375</v>
      </c>
      <c r="S363" s="13">
        <f t="shared" si="46"/>
        <v>169.53983662495557</v>
      </c>
      <c r="T363" s="88">
        <f t="shared" si="47"/>
        <v>0.34670723236187234</v>
      </c>
    </row>
    <row r="364" spans="1:20" s="14" customFormat="1" ht="12">
      <c r="A364" s="15"/>
      <c r="B364" s="92">
        <v>1</v>
      </c>
      <c r="C364" s="113">
        <v>44045</v>
      </c>
      <c r="D364" s="105" t="s">
        <v>367</v>
      </c>
      <c r="E364" s="32">
        <v>6162</v>
      </c>
      <c r="F364" s="49">
        <v>108095375.14</v>
      </c>
      <c r="G364" s="52">
        <v>25546824.84</v>
      </c>
      <c r="H364" s="53">
        <f t="shared" si="40"/>
        <v>0.2363359654093708</v>
      </c>
      <c r="I364" s="34">
        <f t="shared" si="41"/>
        <v>4145.86576436222</v>
      </c>
      <c r="J364" s="54">
        <v>17542</v>
      </c>
      <c r="K364" s="32">
        <v>6248</v>
      </c>
      <c r="L364" s="49">
        <v>112658272</v>
      </c>
      <c r="M364" s="52">
        <v>27469304</v>
      </c>
      <c r="N364" s="53">
        <f t="shared" si="42"/>
        <v>0.24382855792426852</v>
      </c>
      <c r="O364" s="34">
        <f t="shared" si="43"/>
        <v>4396.495518565941</v>
      </c>
      <c r="P364" s="54">
        <v>18031</v>
      </c>
      <c r="Q364" s="114">
        <f t="shared" si="44"/>
        <v>489</v>
      </c>
      <c r="R364" s="48">
        <f t="shared" si="45"/>
        <v>0.02787595485121423</v>
      </c>
      <c r="S364" s="13">
        <f t="shared" si="46"/>
        <v>250.62975420372095</v>
      </c>
      <c r="T364" s="88">
        <f t="shared" si="47"/>
        <v>0.5125352846701859</v>
      </c>
    </row>
    <row r="365" spans="1:20" s="14" customFormat="1" ht="12">
      <c r="A365" s="15"/>
      <c r="B365" s="92">
        <v>3</v>
      </c>
      <c r="C365" s="113">
        <v>91072</v>
      </c>
      <c r="D365" s="105" t="s">
        <v>250</v>
      </c>
      <c r="E365" s="32">
        <v>4646</v>
      </c>
      <c r="F365" s="49">
        <v>67839422.78</v>
      </c>
      <c r="G365" s="52">
        <v>14166511.92</v>
      </c>
      <c r="H365" s="53">
        <f t="shared" si="40"/>
        <v>0.20882418127202113</v>
      </c>
      <c r="I365" s="34">
        <f t="shared" si="41"/>
        <v>3049.184657770125</v>
      </c>
      <c r="J365" s="54">
        <v>14602</v>
      </c>
      <c r="K365" s="32">
        <v>4643</v>
      </c>
      <c r="L365" s="49">
        <v>70062591</v>
      </c>
      <c r="M365" s="52">
        <v>14794780</v>
      </c>
      <c r="N365" s="53">
        <f t="shared" si="42"/>
        <v>0.21116518514138308</v>
      </c>
      <c r="O365" s="34">
        <f t="shared" si="43"/>
        <v>3186.4699547706223</v>
      </c>
      <c r="P365" s="54">
        <v>15090</v>
      </c>
      <c r="Q365" s="114">
        <f t="shared" si="44"/>
        <v>488</v>
      </c>
      <c r="R365" s="48">
        <f t="shared" si="45"/>
        <v>0.033420079441172444</v>
      </c>
      <c r="S365" s="13">
        <f t="shared" si="46"/>
        <v>137.2852970004974</v>
      </c>
      <c r="T365" s="88">
        <f t="shared" si="47"/>
        <v>0.28132232991905204</v>
      </c>
    </row>
    <row r="366" spans="1:20" s="14" customFormat="1" ht="12">
      <c r="A366" s="15"/>
      <c r="B366" s="92">
        <v>1</v>
      </c>
      <c r="C366" s="113">
        <v>45062</v>
      </c>
      <c r="D366" s="105" t="s">
        <v>245</v>
      </c>
      <c r="E366" s="32">
        <v>2058</v>
      </c>
      <c r="F366" s="49">
        <v>36925517.26</v>
      </c>
      <c r="G366" s="52">
        <v>8670689.15</v>
      </c>
      <c r="H366" s="53">
        <f t="shared" si="40"/>
        <v>0.23481564493593773</v>
      </c>
      <c r="I366" s="34">
        <f t="shared" si="41"/>
        <v>4213.162852283771</v>
      </c>
      <c r="J366" s="54">
        <v>17942</v>
      </c>
      <c r="K366" s="32">
        <v>2073</v>
      </c>
      <c r="L366" s="49">
        <v>38203553</v>
      </c>
      <c r="M366" s="52">
        <v>9303261</v>
      </c>
      <c r="N366" s="53">
        <f t="shared" si="42"/>
        <v>0.24351821413050248</v>
      </c>
      <c r="O366" s="34">
        <f t="shared" si="43"/>
        <v>4487.82489146165</v>
      </c>
      <c r="P366" s="54">
        <v>18429</v>
      </c>
      <c r="Q366" s="114">
        <f t="shared" si="44"/>
        <v>487</v>
      </c>
      <c r="R366" s="48">
        <f t="shared" si="45"/>
        <v>0.027143016386133097</v>
      </c>
      <c r="S366" s="13">
        <f t="shared" si="46"/>
        <v>274.6620391778788</v>
      </c>
      <c r="T366" s="88">
        <f t="shared" si="47"/>
        <v>0.5639877601188477</v>
      </c>
    </row>
    <row r="367" spans="1:20" s="14" customFormat="1" ht="12">
      <c r="A367" s="15"/>
      <c r="B367" s="92">
        <v>3</v>
      </c>
      <c r="C367" s="113">
        <v>64065</v>
      </c>
      <c r="D367" s="105" t="s">
        <v>454</v>
      </c>
      <c r="E367" s="32">
        <v>6529</v>
      </c>
      <c r="F367" s="49">
        <v>100839409.81</v>
      </c>
      <c r="G367" s="52">
        <v>22468406.01</v>
      </c>
      <c r="H367" s="53">
        <f t="shared" si="40"/>
        <v>0.22281373971083937</v>
      </c>
      <c r="I367" s="34">
        <f t="shared" si="41"/>
        <v>3441.324247204779</v>
      </c>
      <c r="J367" s="54">
        <v>15445</v>
      </c>
      <c r="K367" s="32">
        <v>6590</v>
      </c>
      <c r="L367" s="49">
        <v>104970521</v>
      </c>
      <c r="M367" s="52">
        <v>23600210</v>
      </c>
      <c r="N367" s="53">
        <f t="shared" si="42"/>
        <v>0.224827025484612</v>
      </c>
      <c r="O367" s="34">
        <f t="shared" si="43"/>
        <v>3581.215477996965</v>
      </c>
      <c r="P367" s="54">
        <v>15929</v>
      </c>
      <c r="Q367" s="114">
        <f t="shared" si="44"/>
        <v>484</v>
      </c>
      <c r="R367" s="48">
        <f t="shared" si="45"/>
        <v>0.031337002266105536</v>
      </c>
      <c r="S367" s="13">
        <f t="shared" si="46"/>
        <v>139.89123079218598</v>
      </c>
      <c r="T367" s="88">
        <f t="shared" si="47"/>
        <v>0.28903146857889667</v>
      </c>
    </row>
    <row r="368" spans="1:20" s="14" customFormat="1" ht="12">
      <c r="A368" s="15"/>
      <c r="B368" s="92">
        <v>3</v>
      </c>
      <c r="C368" s="113">
        <v>56005</v>
      </c>
      <c r="D368" s="105" t="s">
        <v>38</v>
      </c>
      <c r="E368" s="32">
        <v>7060</v>
      </c>
      <c r="F368" s="49">
        <v>102089908.27</v>
      </c>
      <c r="G368" s="52">
        <v>21565877.15</v>
      </c>
      <c r="H368" s="53">
        <f t="shared" si="40"/>
        <v>0.21124396637681492</v>
      </c>
      <c r="I368" s="34">
        <f t="shared" si="41"/>
        <v>3054.656820113314</v>
      </c>
      <c r="J368" s="54">
        <v>14460</v>
      </c>
      <c r="K368" s="32">
        <v>7053</v>
      </c>
      <c r="L368" s="49">
        <v>105392321</v>
      </c>
      <c r="M368" s="52">
        <v>22627276</v>
      </c>
      <c r="N368" s="53">
        <f t="shared" si="42"/>
        <v>0.21469567977348178</v>
      </c>
      <c r="O368" s="34">
        <f t="shared" si="43"/>
        <v>3208.1775131149866</v>
      </c>
      <c r="P368" s="54">
        <v>14943</v>
      </c>
      <c r="Q368" s="114">
        <f t="shared" si="44"/>
        <v>483</v>
      </c>
      <c r="R368" s="48">
        <f t="shared" si="45"/>
        <v>0.033402489626556016</v>
      </c>
      <c r="S368" s="13">
        <f t="shared" si="46"/>
        <v>153.5206930016725</v>
      </c>
      <c r="T368" s="88">
        <f t="shared" si="47"/>
        <v>0.3178482256763406</v>
      </c>
    </row>
    <row r="369" spans="1:20" s="14" customFormat="1" ht="12">
      <c r="A369" s="15"/>
      <c r="B369" s="92">
        <v>3</v>
      </c>
      <c r="C369" s="113">
        <v>25112</v>
      </c>
      <c r="D369" s="105" t="s">
        <v>547</v>
      </c>
      <c r="E369" s="32">
        <v>33231</v>
      </c>
      <c r="F369" s="49">
        <v>610798548.91</v>
      </c>
      <c r="G369" s="52">
        <v>156761009.29</v>
      </c>
      <c r="H369" s="53">
        <f t="shared" si="40"/>
        <v>0.2566492824348514</v>
      </c>
      <c r="I369" s="34">
        <f t="shared" si="41"/>
        <v>4717.31242785351</v>
      </c>
      <c r="J369" s="54">
        <v>18380</v>
      </c>
      <c r="K369" s="32">
        <v>33365</v>
      </c>
      <c r="L369" s="49">
        <v>629248053</v>
      </c>
      <c r="M369" s="52">
        <v>162797423</v>
      </c>
      <c r="N369" s="53">
        <f t="shared" si="42"/>
        <v>0.25871740440649404</v>
      </c>
      <c r="O369" s="34">
        <f t="shared" si="43"/>
        <v>4879.287367001349</v>
      </c>
      <c r="P369" s="54">
        <v>18860</v>
      </c>
      <c r="Q369" s="114">
        <f t="shared" si="44"/>
        <v>480</v>
      </c>
      <c r="R369" s="48">
        <f t="shared" si="45"/>
        <v>0.026115342763873776</v>
      </c>
      <c r="S369" s="13">
        <f t="shared" si="46"/>
        <v>161.974939147839</v>
      </c>
      <c r="T369" s="88">
        <f t="shared" si="47"/>
        <v>0.33744778989133123</v>
      </c>
    </row>
    <row r="370" spans="1:20" s="14" customFormat="1" ht="12">
      <c r="A370" s="15"/>
      <c r="B370" s="92">
        <v>3</v>
      </c>
      <c r="C370" s="113">
        <v>92141</v>
      </c>
      <c r="D370" s="105" t="s">
        <v>292</v>
      </c>
      <c r="E370" s="32">
        <v>8923</v>
      </c>
      <c r="F370" s="49">
        <v>165448642.63</v>
      </c>
      <c r="G370" s="52">
        <v>43872852.4</v>
      </c>
      <c r="H370" s="53">
        <f t="shared" si="40"/>
        <v>0.2651750519229993</v>
      </c>
      <c r="I370" s="34">
        <f t="shared" si="41"/>
        <v>4916.827569203183</v>
      </c>
      <c r="J370" s="54">
        <v>18542</v>
      </c>
      <c r="K370" s="32">
        <v>8973</v>
      </c>
      <c r="L370" s="49">
        <v>170682155</v>
      </c>
      <c r="M370" s="52">
        <v>45363940</v>
      </c>
      <c r="N370" s="53">
        <f t="shared" si="42"/>
        <v>0.2657802158638084</v>
      </c>
      <c r="O370" s="34">
        <f t="shared" si="43"/>
        <v>5055.6045915524355</v>
      </c>
      <c r="P370" s="54">
        <v>19022</v>
      </c>
      <c r="Q370" s="114">
        <f t="shared" si="44"/>
        <v>480</v>
      </c>
      <c r="R370" s="48">
        <f t="shared" si="45"/>
        <v>0.02588717506202136</v>
      </c>
      <c r="S370" s="13">
        <f t="shared" si="46"/>
        <v>138.77702234925255</v>
      </c>
      <c r="T370" s="88">
        <f t="shared" si="47"/>
        <v>0.2891187965609428</v>
      </c>
    </row>
    <row r="371" spans="1:20" s="14" customFormat="1" ht="12">
      <c r="A371" s="15"/>
      <c r="B371" s="92">
        <v>1</v>
      </c>
      <c r="C371" s="113">
        <v>13016</v>
      </c>
      <c r="D371" s="105" t="s">
        <v>252</v>
      </c>
      <c r="E371" s="32">
        <v>10061</v>
      </c>
      <c r="F371" s="49">
        <v>172487812.47</v>
      </c>
      <c r="G371" s="52">
        <v>39520709.78</v>
      </c>
      <c r="H371" s="53">
        <f t="shared" si="40"/>
        <v>0.229121751931741</v>
      </c>
      <c r="I371" s="34">
        <f t="shared" si="41"/>
        <v>3928.1095099890667</v>
      </c>
      <c r="J371" s="54">
        <v>17144</v>
      </c>
      <c r="K371" s="32">
        <v>10175</v>
      </c>
      <c r="L371" s="49">
        <v>179318106</v>
      </c>
      <c r="M371" s="52">
        <v>41501187</v>
      </c>
      <c r="N371" s="53">
        <f t="shared" si="42"/>
        <v>0.23143891002283953</v>
      </c>
      <c r="O371" s="34">
        <f t="shared" si="43"/>
        <v>4078.740737100737</v>
      </c>
      <c r="P371" s="54">
        <v>17623</v>
      </c>
      <c r="Q371" s="114">
        <f t="shared" si="44"/>
        <v>479</v>
      </c>
      <c r="R371" s="48">
        <f t="shared" si="45"/>
        <v>0.027939804013065797</v>
      </c>
      <c r="S371" s="13">
        <f t="shared" si="46"/>
        <v>150.63122711167034</v>
      </c>
      <c r="T371" s="88">
        <f t="shared" si="47"/>
        <v>0.31447020273835147</v>
      </c>
    </row>
    <row r="372" spans="1:20" s="14" customFormat="1" ht="12">
      <c r="A372" s="15"/>
      <c r="B372" s="92">
        <v>1</v>
      </c>
      <c r="C372" s="113">
        <v>42028</v>
      </c>
      <c r="D372" s="105" t="s">
        <v>571</v>
      </c>
      <c r="E372" s="32">
        <v>20762</v>
      </c>
      <c r="F372" s="49">
        <v>323544383.03</v>
      </c>
      <c r="G372" s="52">
        <v>72134642.67</v>
      </c>
      <c r="H372" s="53">
        <f t="shared" si="40"/>
        <v>0.22295130576663874</v>
      </c>
      <c r="I372" s="34">
        <f t="shared" si="41"/>
        <v>3474.3590535593876</v>
      </c>
      <c r="J372" s="54">
        <v>15583</v>
      </c>
      <c r="K372" s="32">
        <v>20744</v>
      </c>
      <c r="L372" s="49">
        <v>333188636</v>
      </c>
      <c r="M372" s="52">
        <v>75214667</v>
      </c>
      <c r="N372" s="53">
        <f t="shared" si="42"/>
        <v>0.22574199379356985</v>
      </c>
      <c r="O372" s="34">
        <f t="shared" si="43"/>
        <v>3625.851667952179</v>
      </c>
      <c r="P372" s="54">
        <v>16062</v>
      </c>
      <c r="Q372" s="114">
        <f t="shared" si="44"/>
        <v>479</v>
      </c>
      <c r="R372" s="48">
        <f t="shared" si="45"/>
        <v>0.030738625425142784</v>
      </c>
      <c r="S372" s="13">
        <f t="shared" si="46"/>
        <v>151.49261439279144</v>
      </c>
      <c r="T372" s="88">
        <f t="shared" si="47"/>
        <v>0.31626850603923057</v>
      </c>
    </row>
    <row r="373" spans="1:20" s="14" customFormat="1" ht="12">
      <c r="A373" s="15"/>
      <c r="B373" s="92">
        <v>1</v>
      </c>
      <c r="C373" s="113">
        <v>13013</v>
      </c>
      <c r="D373" s="105" t="s">
        <v>230</v>
      </c>
      <c r="E373" s="32">
        <v>14399</v>
      </c>
      <c r="F373" s="49">
        <v>244591498.85</v>
      </c>
      <c r="G373" s="52">
        <v>55583526.48</v>
      </c>
      <c r="H373" s="53">
        <f t="shared" si="40"/>
        <v>0.22725044305030226</v>
      </c>
      <c r="I373" s="34">
        <f t="shared" si="41"/>
        <v>3860.2351885547605</v>
      </c>
      <c r="J373" s="54">
        <v>16987</v>
      </c>
      <c r="K373" s="32">
        <v>14396</v>
      </c>
      <c r="L373" s="49">
        <v>251413462</v>
      </c>
      <c r="M373" s="52">
        <v>58099635</v>
      </c>
      <c r="N373" s="53">
        <f t="shared" si="42"/>
        <v>0.2310919810650394</v>
      </c>
      <c r="O373" s="34">
        <f t="shared" si="43"/>
        <v>4035.817935537649</v>
      </c>
      <c r="P373" s="54">
        <v>17464</v>
      </c>
      <c r="Q373" s="114">
        <f t="shared" si="44"/>
        <v>477</v>
      </c>
      <c r="R373" s="48">
        <f t="shared" si="45"/>
        <v>0.02808029669747454</v>
      </c>
      <c r="S373" s="13">
        <f t="shared" si="46"/>
        <v>175.5827469828887</v>
      </c>
      <c r="T373" s="88">
        <f t="shared" si="47"/>
        <v>0.3680980020605633</v>
      </c>
    </row>
    <row r="374" spans="1:20" s="14" customFormat="1" ht="12">
      <c r="A374" s="15"/>
      <c r="B374" s="92">
        <v>3</v>
      </c>
      <c r="C374" s="113">
        <v>61072</v>
      </c>
      <c r="D374" s="105" t="s">
        <v>542</v>
      </c>
      <c r="E374" s="32">
        <v>13235</v>
      </c>
      <c r="F374" s="49">
        <v>222177864.61</v>
      </c>
      <c r="G374" s="52">
        <v>53016594.21</v>
      </c>
      <c r="H374" s="53">
        <f t="shared" si="40"/>
        <v>0.23862230516556046</v>
      </c>
      <c r="I374" s="34">
        <f t="shared" si="41"/>
        <v>4005.787246694371</v>
      </c>
      <c r="J374" s="54">
        <v>16787</v>
      </c>
      <c r="K374" s="32">
        <v>13363</v>
      </c>
      <c r="L374" s="49">
        <v>230692983</v>
      </c>
      <c r="M374" s="52">
        <v>55255770</v>
      </c>
      <c r="N374" s="53">
        <f t="shared" si="42"/>
        <v>0.23952080935205558</v>
      </c>
      <c r="O374" s="34">
        <f t="shared" si="43"/>
        <v>4134.9824141285635</v>
      </c>
      <c r="P374" s="54">
        <v>17264</v>
      </c>
      <c r="Q374" s="114">
        <f t="shared" si="44"/>
        <v>477</v>
      </c>
      <c r="R374" s="48">
        <f t="shared" si="45"/>
        <v>0.028414844820396735</v>
      </c>
      <c r="S374" s="13">
        <f t="shared" si="46"/>
        <v>129.19516743419263</v>
      </c>
      <c r="T374" s="88">
        <f t="shared" si="47"/>
        <v>0.27084940761885246</v>
      </c>
    </row>
    <row r="375" spans="1:20" s="14" customFormat="1" ht="12">
      <c r="A375" s="15"/>
      <c r="B375" s="92">
        <v>3</v>
      </c>
      <c r="C375" s="113">
        <v>93014</v>
      </c>
      <c r="D375" s="105" t="s">
        <v>110</v>
      </c>
      <c r="E375" s="32">
        <v>13897</v>
      </c>
      <c r="F375" s="49">
        <v>184584116.33</v>
      </c>
      <c r="G375" s="52">
        <v>34712700.14</v>
      </c>
      <c r="H375" s="53">
        <f t="shared" si="40"/>
        <v>0.18805897728459223</v>
      </c>
      <c r="I375" s="34">
        <f t="shared" si="41"/>
        <v>2497.8556623731743</v>
      </c>
      <c r="J375" s="54">
        <v>13282</v>
      </c>
      <c r="K375" s="32">
        <v>13952</v>
      </c>
      <c r="L375" s="49">
        <v>191969370</v>
      </c>
      <c r="M375" s="52">
        <v>36544033</v>
      </c>
      <c r="N375" s="53">
        <f t="shared" si="42"/>
        <v>0.19036387419513853</v>
      </c>
      <c r="O375" s="34">
        <f t="shared" si="43"/>
        <v>2619.268420298165</v>
      </c>
      <c r="P375" s="54">
        <v>13759</v>
      </c>
      <c r="Q375" s="114">
        <f t="shared" si="44"/>
        <v>477</v>
      </c>
      <c r="R375" s="48">
        <f t="shared" si="45"/>
        <v>0.035913266074386385</v>
      </c>
      <c r="S375" s="13">
        <f t="shared" si="46"/>
        <v>121.41275792499073</v>
      </c>
      <c r="T375" s="88">
        <f t="shared" si="47"/>
        <v>0.2545340837001902</v>
      </c>
    </row>
    <row r="376" spans="1:20" s="14" customFormat="1" ht="12">
      <c r="A376" s="15"/>
      <c r="B376" s="92">
        <v>1</v>
      </c>
      <c r="C376" s="113">
        <v>73009</v>
      </c>
      <c r="D376" s="105" t="s">
        <v>71</v>
      </c>
      <c r="E376" s="32">
        <v>10495</v>
      </c>
      <c r="F376" s="49">
        <v>173105734.31</v>
      </c>
      <c r="G376" s="52">
        <v>37810500.38</v>
      </c>
      <c r="H376" s="53">
        <f t="shared" si="40"/>
        <v>0.2184243088810014</v>
      </c>
      <c r="I376" s="34">
        <f t="shared" si="41"/>
        <v>3602.715615054788</v>
      </c>
      <c r="J376" s="54">
        <v>16494</v>
      </c>
      <c r="K376" s="32">
        <v>10562</v>
      </c>
      <c r="L376" s="49">
        <v>179192613</v>
      </c>
      <c r="M376" s="52">
        <v>40193683</v>
      </c>
      <c r="N376" s="53">
        <f t="shared" si="42"/>
        <v>0.22430435232282706</v>
      </c>
      <c r="O376" s="34">
        <f t="shared" si="43"/>
        <v>3805.4992425676955</v>
      </c>
      <c r="P376" s="54">
        <v>16966</v>
      </c>
      <c r="Q376" s="114">
        <f t="shared" si="44"/>
        <v>472</v>
      </c>
      <c r="R376" s="48">
        <f t="shared" si="45"/>
        <v>0.028616466593912936</v>
      </c>
      <c r="S376" s="13">
        <f t="shared" si="46"/>
        <v>202.78362751290751</v>
      </c>
      <c r="T376" s="88">
        <f t="shared" si="47"/>
        <v>0.429626329476499</v>
      </c>
    </row>
    <row r="377" spans="1:20" s="14" customFormat="1" ht="12">
      <c r="A377" s="15"/>
      <c r="B377" s="92">
        <v>3</v>
      </c>
      <c r="C377" s="113">
        <v>52021</v>
      </c>
      <c r="D377" s="105" t="s">
        <v>168</v>
      </c>
      <c r="E377" s="32">
        <v>22594</v>
      </c>
      <c r="F377" s="49">
        <v>321799410.27</v>
      </c>
      <c r="G377" s="52">
        <v>65706024.22</v>
      </c>
      <c r="H377" s="53">
        <f t="shared" si="40"/>
        <v>0.2041831716374823</v>
      </c>
      <c r="I377" s="34">
        <f t="shared" si="41"/>
        <v>2908.1182712224486</v>
      </c>
      <c r="J377" s="54">
        <v>14243</v>
      </c>
      <c r="K377" s="32">
        <v>22666</v>
      </c>
      <c r="L377" s="49">
        <v>333497672</v>
      </c>
      <c r="M377" s="52">
        <v>68789374</v>
      </c>
      <c r="N377" s="53">
        <f t="shared" si="42"/>
        <v>0.20626642935006756</v>
      </c>
      <c r="O377" s="34">
        <f t="shared" si="43"/>
        <v>3034.9145857231097</v>
      </c>
      <c r="P377" s="54">
        <v>14714</v>
      </c>
      <c r="Q377" s="114">
        <f t="shared" si="44"/>
        <v>471</v>
      </c>
      <c r="R377" s="48">
        <f t="shared" si="45"/>
        <v>0.03306887593905778</v>
      </c>
      <c r="S377" s="13">
        <f t="shared" si="46"/>
        <v>126.79631450066108</v>
      </c>
      <c r="T377" s="88">
        <f t="shared" si="47"/>
        <v>0.26920661252794287</v>
      </c>
    </row>
    <row r="378" spans="1:20" s="14" customFormat="1" ht="12">
      <c r="A378" s="15"/>
      <c r="B378" s="92">
        <v>3</v>
      </c>
      <c r="C378" s="113">
        <v>84033</v>
      </c>
      <c r="D378" s="105" t="s">
        <v>305</v>
      </c>
      <c r="E378" s="32">
        <v>4796</v>
      </c>
      <c r="F378" s="49">
        <v>74040748.46</v>
      </c>
      <c r="G378" s="52">
        <v>9050090.73</v>
      </c>
      <c r="H378" s="53">
        <f t="shared" si="40"/>
        <v>0.12223121616455904</v>
      </c>
      <c r="I378" s="34">
        <f t="shared" si="41"/>
        <v>1887.0080754795663</v>
      </c>
      <c r="J378" s="54">
        <v>15438</v>
      </c>
      <c r="K378" s="32">
        <v>4903</v>
      </c>
      <c r="L378" s="49">
        <v>78002614</v>
      </c>
      <c r="M378" s="52">
        <v>9475136</v>
      </c>
      <c r="N378" s="53">
        <f t="shared" si="42"/>
        <v>0.12147203169370709</v>
      </c>
      <c r="O378" s="34">
        <f t="shared" si="43"/>
        <v>1932.5180501733632</v>
      </c>
      <c r="P378" s="54">
        <v>15909</v>
      </c>
      <c r="Q378" s="114">
        <f t="shared" si="44"/>
        <v>471</v>
      </c>
      <c r="R378" s="48">
        <f t="shared" si="45"/>
        <v>0.03050913330742324</v>
      </c>
      <c r="S378" s="13">
        <f t="shared" si="46"/>
        <v>45.50997469379695</v>
      </c>
      <c r="T378" s="88">
        <f t="shared" si="47"/>
        <v>0.09662415009298715</v>
      </c>
    </row>
    <row r="379" spans="1:20" s="14" customFormat="1" ht="12">
      <c r="A379" s="15"/>
      <c r="B379" s="92">
        <v>3</v>
      </c>
      <c r="C379" s="113">
        <v>91064</v>
      </c>
      <c r="D379" s="105" t="s">
        <v>216</v>
      </c>
      <c r="E379" s="32">
        <v>5051</v>
      </c>
      <c r="F379" s="49">
        <v>75424241.9</v>
      </c>
      <c r="G379" s="52">
        <v>16318929.75</v>
      </c>
      <c r="H379" s="53">
        <f t="shared" si="40"/>
        <v>0.21636186640942556</v>
      </c>
      <c r="I379" s="34">
        <f t="shared" si="41"/>
        <v>3230.8314690160364</v>
      </c>
      <c r="J379" s="54">
        <v>14933</v>
      </c>
      <c r="K379" s="32">
        <v>5034</v>
      </c>
      <c r="L379" s="49">
        <v>77545240</v>
      </c>
      <c r="M379" s="52">
        <v>16905538</v>
      </c>
      <c r="N379" s="53">
        <f t="shared" si="42"/>
        <v>0.2180087133652562</v>
      </c>
      <c r="O379" s="34">
        <f t="shared" si="43"/>
        <v>3358.2713547874455</v>
      </c>
      <c r="P379" s="54">
        <v>15404</v>
      </c>
      <c r="Q379" s="114">
        <f t="shared" si="44"/>
        <v>471</v>
      </c>
      <c r="R379" s="48">
        <f t="shared" si="45"/>
        <v>0.031540882608986805</v>
      </c>
      <c r="S379" s="13">
        <f t="shared" si="46"/>
        <v>127.43988577140908</v>
      </c>
      <c r="T379" s="88">
        <f t="shared" si="47"/>
        <v>0.2705730058840957</v>
      </c>
    </row>
    <row r="380" spans="1:20" s="14" customFormat="1" ht="12">
      <c r="A380" s="15"/>
      <c r="B380" s="92">
        <v>1</v>
      </c>
      <c r="C380" s="113">
        <v>31004</v>
      </c>
      <c r="D380" s="105" t="s">
        <v>64</v>
      </c>
      <c r="E380" s="32">
        <v>19337</v>
      </c>
      <c r="F380" s="49">
        <v>311820787.2</v>
      </c>
      <c r="G380" s="52">
        <v>62416441.35</v>
      </c>
      <c r="H380" s="53">
        <f t="shared" si="40"/>
        <v>0.20016767294595555</v>
      </c>
      <c r="I380" s="34">
        <f t="shared" si="41"/>
        <v>3227.824447949527</v>
      </c>
      <c r="J380" s="54">
        <v>16126</v>
      </c>
      <c r="K380" s="32">
        <v>19682</v>
      </c>
      <c r="L380" s="49">
        <v>326637918</v>
      </c>
      <c r="M380" s="52">
        <v>66153175</v>
      </c>
      <c r="N380" s="53">
        <f t="shared" si="42"/>
        <v>0.2025275430515082</v>
      </c>
      <c r="O380" s="34">
        <f t="shared" si="43"/>
        <v>3361.1002438776545</v>
      </c>
      <c r="P380" s="54">
        <v>16596</v>
      </c>
      <c r="Q380" s="114">
        <f t="shared" si="44"/>
        <v>470</v>
      </c>
      <c r="R380" s="48">
        <f t="shared" si="45"/>
        <v>0.029145479350117822</v>
      </c>
      <c r="S380" s="13">
        <f t="shared" si="46"/>
        <v>133.27579592812754</v>
      </c>
      <c r="T380" s="88">
        <f t="shared" si="47"/>
        <v>0.28356552325133516</v>
      </c>
    </row>
    <row r="381" spans="1:20" s="14" customFormat="1" ht="12">
      <c r="A381" s="15"/>
      <c r="B381" s="92">
        <v>1</v>
      </c>
      <c r="C381" s="113">
        <v>44040</v>
      </c>
      <c r="D381" s="105" t="s">
        <v>355</v>
      </c>
      <c r="E381" s="32">
        <v>11016</v>
      </c>
      <c r="F381" s="49">
        <v>210283354.37</v>
      </c>
      <c r="G381" s="52">
        <v>54567820.4</v>
      </c>
      <c r="H381" s="53">
        <f t="shared" si="40"/>
        <v>0.25949662332276785</v>
      </c>
      <c r="I381" s="34">
        <f t="shared" si="41"/>
        <v>4953.5058460421205</v>
      </c>
      <c r="J381" s="54">
        <v>19089</v>
      </c>
      <c r="K381" s="32">
        <v>11025</v>
      </c>
      <c r="L381" s="49">
        <v>215621835</v>
      </c>
      <c r="M381" s="52">
        <v>56368689</v>
      </c>
      <c r="N381" s="53">
        <f t="shared" si="42"/>
        <v>0.26142384420390447</v>
      </c>
      <c r="O381" s="34">
        <f t="shared" si="43"/>
        <v>5112.806258503401</v>
      </c>
      <c r="P381" s="54">
        <v>19558</v>
      </c>
      <c r="Q381" s="114">
        <f t="shared" si="44"/>
        <v>469</v>
      </c>
      <c r="R381" s="48">
        <f t="shared" si="45"/>
        <v>0.02456912357902457</v>
      </c>
      <c r="S381" s="13">
        <f t="shared" si="46"/>
        <v>159.30041246128076</v>
      </c>
      <c r="T381" s="88">
        <f t="shared" si="47"/>
        <v>0.33965972806243233</v>
      </c>
    </row>
    <row r="382" spans="1:20" s="14" customFormat="1" ht="12">
      <c r="A382" s="15"/>
      <c r="B382" s="92">
        <v>3</v>
      </c>
      <c r="C382" s="113">
        <v>82003</v>
      </c>
      <c r="D382" s="105" t="s">
        <v>37</v>
      </c>
      <c r="E382" s="32">
        <v>15098</v>
      </c>
      <c r="F382" s="49">
        <v>220441667.75</v>
      </c>
      <c r="G382" s="52">
        <v>30506023.68</v>
      </c>
      <c r="H382" s="53">
        <f t="shared" si="40"/>
        <v>0.1383859230941606</v>
      </c>
      <c r="I382" s="34">
        <f t="shared" si="41"/>
        <v>2020.5340892833487</v>
      </c>
      <c r="J382" s="54">
        <v>14601</v>
      </c>
      <c r="K382" s="32">
        <v>15230</v>
      </c>
      <c r="L382" s="49">
        <v>229516993</v>
      </c>
      <c r="M382" s="52">
        <v>31448611</v>
      </c>
      <c r="N382" s="53">
        <f t="shared" si="42"/>
        <v>0.13702083923694486</v>
      </c>
      <c r="O382" s="34">
        <f t="shared" si="43"/>
        <v>2064.9120814182534</v>
      </c>
      <c r="P382" s="54">
        <v>15070</v>
      </c>
      <c r="Q382" s="114">
        <f t="shared" si="44"/>
        <v>469</v>
      </c>
      <c r="R382" s="48">
        <f t="shared" si="45"/>
        <v>0.03212108759673995</v>
      </c>
      <c r="S382" s="13">
        <f t="shared" si="46"/>
        <v>44.377992134904616</v>
      </c>
      <c r="T382" s="88">
        <f t="shared" si="47"/>
        <v>0.09462258450939151</v>
      </c>
    </row>
    <row r="383" spans="1:20" s="14" customFormat="1" ht="12">
      <c r="A383" s="15"/>
      <c r="B383" s="92">
        <v>1</v>
      </c>
      <c r="C383" s="113">
        <v>13049</v>
      </c>
      <c r="D383" s="105" t="s">
        <v>554</v>
      </c>
      <c r="E383" s="32">
        <v>24379</v>
      </c>
      <c r="F383" s="49">
        <v>428095376.48</v>
      </c>
      <c r="G383" s="52">
        <v>99896786.63</v>
      </c>
      <c r="H383" s="53">
        <f t="shared" si="40"/>
        <v>0.2333517064617656</v>
      </c>
      <c r="I383" s="34">
        <f t="shared" si="41"/>
        <v>4097.657271832314</v>
      </c>
      <c r="J383" s="54">
        <v>17560</v>
      </c>
      <c r="K383" s="32">
        <v>24497</v>
      </c>
      <c r="L383" s="49">
        <v>441626157</v>
      </c>
      <c r="M383" s="52">
        <v>104264900</v>
      </c>
      <c r="N383" s="53">
        <f t="shared" si="42"/>
        <v>0.23609312615964456</v>
      </c>
      <c r="O383" s="34">
        <f t="shared" si="43"/>
        <v>4256.231375270441</v>
      </c>
      <c r="P383" s="54">
        <v>18028</v>
      </c>
      <c r="Q383" s="114">
        <f t="shared" si="44"/>
        <v>468</v>
      </c>
      <c r="R383" s="48">
        <f t="shared" si="45"/>
        <v>0.02665148063781321</v>
      </c>
      <c r="S383" s="13">
        <f t="shared" si="46"/>
        <v>158.57410343812717</v>
      </c>
      <c r="T383" s="88">
        <f t="shared" si="47"/>
        <v>0.3388335543549726</v>
      </c>
    </row>
    <row r="384" spans="1:20" s="14" customFormat="1" ht="12">
      <c r="A384" s="15"/>
      <c r="B384" s="92">
        <v>1</v>
      </c>
      <c r="C384" s="113">
        <v>32006</v>
      </c>
      <c r="D384" s="105" t="s">
        <v>249</v>
      </c>
      <c r="E384" s="32">
        <v>9729</v>
      </c>
      <c r="F384" s="49">
        <v>141451513.87</v>
      </c>
      <c r="G384" s="52">
        <v>28328144.24</v>
      </c>
      <c r="H384" s="53">
        <f t="shared" si="40"/>
        <v>0.20026752252390015</v>
      </c>
      <c r="I384" s="34">
        <f t="shared" si="41"/>
        <v>2911.722092712509</v>
      </c>
      <c r="J384" s="54">
        <v>14539</v>
      </c>
      <c r="K384" s="32">
        <v>9887</v>
      </c>
      <c r="L384" s="49">
        <v>148341325</v>
      </c>
      <c r="M384" s="52">
        <v>30028307</v>
      </c>
      <c r="N384" s="53">
        <f t="shared" si="42"/>
        <v>0.20242711867377483</v>
      </c>
      <c r="O384" s="34">
        <f t="shared" si="43"/>
        <v>3037.150500657429</v>
      </c>
      <c r="P384" s="54">
        <v>15004</v>
      </c>
      <c r="Q384" s="114">
        <f t="shared" si="44"/>
        <v>465</v>
      </c>
      <c r="R384" s="48">
        <f t="shared" si="45"/>
        <v>0.031982942430703626</v>
      </c>
      <c r="S384" s="13">
        <f t="shared" si="46"/>
        <v>125.42840794491985</v>
      </c>
      <c r="T384" s="88">
        <f t="shared" si="47"/>
        <v>0.2697385117095051</v>
      </c>
    </row>
    <row r="385" spans="1:20" s="14" customFormat="1" ht="12">
      <c r="A385" s="15"/>
      <c r="B385" s="92">
        <v>3</v>
      </c>
      <c r="C385" s="113">
        <v>61039</v>
      </c>
      <c r="D385" s="105" t="s">
        <v>348</v>
      </c>
      <c r="E385" s="32">
        <v>5231</v>
      </c>
      <c r="F385" s="49">
        <v>83735782.49</v>
      </c>
      <c r="G385" s="52">
        <v>19927368.65</v>
      </c>
      <c r="H385" s="53">
        <f t="shared" si="40"/>
        <v>0.237979129798898</v>
      </c>
      <c r="I385" s="34">
        <f t="shared" si="41"/>
        <v>3809.4759415025806</v>
      </c>
      <c r="J385" s="54">
        <v>16008</v>
      </c>
      <c r="K385" s="32">
        <v>5331</v>
      </c>
      <c r="L385" s="49">
        <v>87801436</v>
      </c>
      <c r="M385" s="52">
        <v>21105791</v>
      </c>
      <c r="N385" s="53">
        <f t="shared" si="42"/>
        <v>0.240380931810728</v>
      </c>
      <c r="O385" s="34">
        <f t="shared" si="43"/>
        <v>3959.06790470831</v>
      </c>
      <c r="P385" s="54">
        <v>16470</v>
      </c>
      <c r="Q385" s="114">
        <f t="shared" si="44"/>
        <v>462</v>
      </c>
      <c r="R385" s="48">
        <f t="shared" si="45"/>
        <v>0.02886056971514243</v>
      </c>
      <c r="S385" s="13">
        <f t="shared" si="46"/>
        <v>149.59196320572937</v>
      </c>
      <c r="T385" s="88">
        <f t="shared" si="47"/>
        <v>0.3237921281509294</v>
      </c>
    </row>
    <row r="386" spans="1:20" s="14" customFormat="1" ht="12">
      <c r="A386" s="15"/>
      <c r="B386" s="92">
        <v>3</v>
      </c>
      <c r="C386" s="113">
        <v>91103</v>
      </c>
      <c r="D386" s="105" t="s">
        <v>395</v>
      </c>
      <c r="E386" s="32">
        <v>3148</v>
      </c>
      <c r="F386" s="49">
        <v>48989737.75</v>
      </c>
      <c r="G386" s="52">
        <v>10509906.53</v>
      </c>
      <c r="H386" s="53">
        <f t="shared" si="40"/>
        <v>0.21453281876366034</v>
      </c>
      <c r="I386" s="34">
        <f t="shared" si="41"/>
        <v>3338.598008259212</v>
      </c>
      <c r="J386" s="54">
        <v>15562</v>
      </c>
      <c r="K386" s="32">
        <v>3122</v>
      </c>
      <c r="L386" s="49">
        <v>50025070</v>
      </c>
      <c r="M386" s="52">
        <v>10624541</v>
      </c>
      <c r="N386" s="53">
        <f t="shared" si="42"/>
        <v>0.21238433049668895</v>
      </c>
      <c r="O386" s="34">
        <f t="shared" si="43"/>
        <v>3403.120115310698</v>
      </c>
      <c r="P386" s="54">
        <v>16023</v>
      </c>
      <c r="Q386" s="114">
        <f t="shared" si="44"/>
        <v>461</v>
      </c>
      <c r="R386" s="48">
        <f t="shared" si="45"/>
        <v>0.029623441717002957</v>
      </c>
      <c r="S386" s="13">
        <f t="shared" si="46"/>
        <v>64.52210705148627</v>
      </c>
      <c r="T386" s="88">
        <f t="shared" si="47"/>
        <v>0.13996118666266003</v>
      </c>
    </row>
    <row r="387" spans="1:20" s="14" customFormat="1" ht="12">
      <c r="A387" s="15"/>
      <c r="B387" s="92">
        <v>3</v>
      </c>
      <c r="C387" s="113">
        <v>55040</v>
      </c>
      <c r="D387" s="105" t="s">
        <v>575</v>
      </c>
      <c r="E387" s="32">
        <v>26502</v>
      </c>
      <c r="F387" s="49">
        <v>413567129.75</v>
      </c>
      <c r="G387" s="52">
        <v>97657458.76</v>
      </c>
      <c r="H387" s="53">
        <f aca="true" t="shared" si="48" ref="H387:H450">G387/F387</f>
        <v>0.23613447910870872</v>
      </c>
      <c r="I387" s="34">
        <f aca="true" t="shared" si="49" ref="I387:I450">G387/E387</f>
        <v>3684.909016677987</v>
      </c>
      <c r="J387" s="54">
        <v>15605</v>
      </c>
      <c r="K387" s="32">
        <v>26667</v>
      </c>
      <c r="L387" s="49">
        <v>428396553</v>
      </c>
      <c r="M387" s="52">
        <v>101329236</v>
      </c>
      <c r="N387" s="53">
        <f aca="true" t="shared" si="50" ref="N387:N450">M387/L387</f>
        <v>0.23653139898163467</v>
      </c>
      <c r="O387" s="34">
        <f aca="true" t="shared" si="51" ref="O387:O450">M387/K387</f>
        <v>3799.7988525143437</v>
      </c>
      <c r="P387" s="54">
        <v>16065</v>
      </c>
      <c r="Q387" s="114">
        <f aca="true" t="shared" si="52" ref="Q387:Q450">P387-J387</f>
        <v>460</v>
      </c>
      <c r="R387" s="48">
        <f aca="true" t="shared" si="53" ref="R387:R450">Q387/J387</f>
        <v>0.029477731496315284</v>
      </c>
      <c r="S387" s="13">
        <f aca="true" t="shared" si="54" ref="S387:S450">O387-I387</f>
        <v>114.88983583635672</v>
      </c>
      <c r="T387" s="88">
        <f aca="true" t="shared" si="55" ref="T387:T450">S387/Q387</f>
        <v>0.249760512687732</v>
      </c>
    </row>
    <row r="388" spans="1:20" s="14" customFormat="1" ht="12">
      <c r="A388" s="15"/>
      <c r="B388" s="92">
        <v>1</v>
      </c>
      <c r="C388" s="113">
        <v>23025</v>
      </c>
      <c r="D388" s="105" t="s">
        <v>199</v>
      </c>
      <c r="E388" s="32">
        <v>35810</v>
      </c>
      <c r="F388" s="49">
        <v>713129743.65</v>
      </c>
      <c r="G388" s="52">
        <v>191384973.83</v>
      </c>
      <c r="H388" s="53">
        <f t="shared" si="48"/>
        <v>0.26837328765791973</v>
      </c>
      <c r="I388" s="34">
        <f t="shared" si="49"/>
        <v>5344.456124825468</v>
      </c>
      <c r="J388" s="54">
        <v>19914</v>
      </c>
      <c r="K388" s="32">
        <v>36188</v>
      </c>
      <c r="L388" s="49">
        <v>737222200</v>
      </c>
      <c r="M388" s="52">
        <v>199148154</v>
      </c>
      <c r="N388" s="53">
        <f t="shared" si="50"/>
        <v>0.2701331484591755</v>
      </c>
      <c r="O388" s="34">
        <f t="shared" si="51"/>
        <v>5503.15447109539</v>
      </c>
      <c r="P388" s="54">
        <v>20372</v>
      </c>
      <c r="Q388" s="114">
        <f t="shared" si="52"/>
        <v>458</v>
      </c>
      <c r="R388" s="48">
        <f t="shared" si="53"/>
        <v>0.022998895249573166</v>
      </c>
      <c r="S388" s="13">
        <f t="shared" si="54"/>
        <v>158.6983462699227</v>
      </c>
      <c r="T388" s="88">
        <f t="shared" si="55"/>
        <v>0.3465029394539797</v>
      </c>
    </row>
    <row r="389" spans="1:20" s="14" customFormat="1" ht="12">
      <c r="A389" s="15"/>
      <c r="B389" s="92">
        <v>1</v>
      </c>
      <c r="C389" s="113">
        <v>13046</v>
      </c>
      <c r="D389" s="105" t="s">
        <v>535</v>
      </c>
      <c r="E389" s="32">
        <v>10700</v>
      </c>
      <c r="F389" s="49">
        <v>204961801.28</v>
      </c>
      <c r="G389" s="52">
        <v>50330612.72</v>
      </c>
      <c r="H389" s="53">
        <f t="shared" si="48"/>
        <v>0.24556094065177997</v>
      </c>
      <c r="I389" s="34">
        <f t="shared" si="49"/>
        <v>4703.795581308411</v>
      </c>
      <c r="J389" s="54">
        <v>19155</v>
      </c>
      <c r="K389" s="32">
        <v>10704</v>
      </c>
      <c r="L389" s="49">
        <v>209919556</v>
      </c>
      <c r="M389" s="52">
        <v>52912152</v>
      </c>
      <c r="N389" s="53">
        <f t="shared" si="50"/>
        <v>0.2520591840428626</v>
      </c>
      <c r="O389" s="34">
        <f t="shared" si="51"/>
        <v>4943.213004484305</v>
      </c>
      <c r="P389" s="54">
        <v>19611</v>
      </c>
      <c r="Q389" s="114">
        <f t="shared" si="52"/>
        <v>456</v>
      </c>
      <c r="R389" s="48">
        <f t="shared" si="53"/>
        <v>0.02380579483163665</v>
      </c>
      <c r="S389" s="13">
        <f t="shared" si="54"/>
        <v>239.41742317589433</v>
      </c>
      <c r="T389" s="88">
        <f t="shared" si="55"/>
        <v>0.5250382087190665</v>
      </c>
    </row>
    <row r="390" spans="1:20" s="14" customFormat="1" ht="12">
      <c r="A390" s="15"/>
      <c r="B390" s="92">
        <v>1</v>
      </c>
      <c r="C390" s="113">
        <v>33016</v>
      </c>
      <c r="D390" s="105" t="s">
        <v>361</v>
      </c>
      <c r="E390" s="32">
        <v>952</v>
      </c>
      <c r="F390" s="49">
        <v>11840693.14</v>
      </c>
      <c r="G390" s="52">
        <v>1731372.67</v>
      </c>
      <c r="H390" s="53">
        <f t="shared" si="48"/>
        <v>0.1462222396551356</v>
      </c>
      <c r="I390" s="34">
        <f t="shared" si="49"/>
        <v>1818.6687710084034</v>
      </c>
      <c r="J390" s="54">
        <v>12438</v>
      </c>
      <c r="K390" s="32">
        <v>980</v>
      </c>
      <c r="L390" s="49">
        <v>12636156</v>
      </c>
      <c r="M390" s="52">
        <v>1930623</v>
      </c>
      <c r="N390" s="53">
        <f t="shared" si="50"/>
        <v>0.1527856256285535</v>
      </c>
      <c r="O390" s="34">
        <f t="shared" si="51"/>
        <v>1970.023469387755</v>
      </c>
      <c r="P390" s="54">
        <v>12894</v>
      </c>
      <c r="Q390" s="114">
        <f t="shared" si="52"/>
        <v>456</v>
      </c>
      <c r="R390" s="48">
        <f t="shared" si="53"/>
        <v>0.036661842739990354</v>
      </c>
      <c r="S390" s="13">
        <f t="shared" si="54"/>
        <v>151.3546983793517</v>
      </c>
      <c r="T390" s="88">
        <f t="shared" si="55"/>
        <v>0.3319181982003327</v>
      </c>
    </row>
    <row r="391" spans="1:20" s="14" customFormat="1" ht="12">
      <c r="A391" s="15"/>
      <c r="B391" s="92">
        <v>3</v>
      </c>
      <c r="C391" s="113">
        <v>83044</v>
      </c>
      <c r="D391" s="105" t="s">
        <v>438</v>
      </c>
      <c r="E391" s="32">
        <v>2502</v>
      </c>
      <c r="F391" s="49">
        <v>34959167.52</v>
      </c>
      <c r="G391" s="52">
        <v>6667328.32</v>
      </c>
      <c r="H391" s="53">
        <f t="shared" si="48"/>
        <v>0.1907175940670111</v>
      </c>
      <c r="I391" s="34">
        <f t="shared" si="49"/>
        <v>2664.7994884092727</v>
      </c>
      <c r="J391" s="54">
        <v>13972</v>
      </c>
      <c r="K391" s="32">
        <v>2542</v>
      </c>
      <c r="L391" s="49">
        <v>36671917</v>
      </c>
      <c r="M391" s="52">
        <v>7148472</v>
      </c>
      <c r="N391" s="53">
        <f t="shared" si="50"/>
        <v>0.19493041500939262</v>
      </c>
      <c r="O391" s="34">
        <f t="shared" si="51"/>
        <v>2812.1447678992918</v>
      </c>
      <c r="P391" s="54">
        <v>14426</v>
      </c>
      <c r="Q391" s="114">
        <f t="shared" si="52"/>
        <v>454</v>
      </c>
      <c r="R391" s="48">
        <f t="shared" si="53"/>
        <v>0.03249355854566276</v>
      </c>
      <c r="S391" s="13">
        <f t="shared" si="54"/>
        <v>147.34527949001904</v>
      </c>
      <c r="T391" s="88">
        <f t="shared" si="55"/>
        <v>0.3245490737665618</v>
      </c>
    </row>
    <row r="392" spans="1:20" s="14" customFormat="1" ht="12">
      <c r="A392" s="15"/>
      <c r="B392" s="92">
        <v>1</v>
      </c>
      <c r="C392" s="113">
        <v>44073</v>
      </c>
      <c r="D392" s="105" t="s">
        <v>539</v>
      </c>
      <c r="E392" s="32">
        <v>7282</v>
      </c>
      <c r="F392" s="49">
        <v>125603773.74</v>
      </c>
      <c r="G392" s="52">
        <v>29689719.28</v>
      </c>
      <c r="H392" s="53">
        <f t="shared" si="48"/>
        <v>0.23637601320369375</v>
      </c>
      <c r="I392" s="34">
        <f t="shared" si="49"/>
        <v>4077.1380499862676</v>
      </c>
      <c r="J392" s="54">
        <v>17249</v>
      </c>
      <c r="K392" s="32">
        <v>7295</v>
      </c>
      <c r="L392" s="49">
        <v>129138918</v>
      </c>
      <c r="M392" s="52">
        <v>31325491</v>
      </c>
      <c r="N392" s="53">
        <f t="shared" si="50"/>
        <v>0.2425720416830502</v>
      </c>
      <c r="O392" s="34">
        <f t="shared" si="51"/>
        <v>4294.104318026045</v>
      </c>
      <c r="P392" s="54">
        <v>17702</v>
      </c>
      <c r="Q392" s="114">
        <f t="shared" si="52"/>
        <v>453</v>
      </c>
      <c r="R392" s="48">
        <f t="shared" si="53"/>
        <v>0.026262392022725956</v>
      </c>
      <c r="S392" s="13">
        <f t="shared" si="54"/>
        <v>216.96626803977733</v>
      </c>
      <c r="T392" s="88">
        <f t="shared" si="55"/>
        <v>0.47895423408339366</v>
      </c>
    </row>
    <row r="393" spans="1:20" s="14" customFormat="1" ht="12">
      <c r="A393" s="15"/>
      <c r="B393" s="92">
        <v>3</v>
      </c>
      <c r="C393" s="113">
        <v>56087</v>
      </c>
      <c r="D393" s="105" t="s">
        <v>375</v>
      </c>
      <c r="E393" s="32">
        <v>19118</v>
      </c>
      <c r="F393" s="49">
        <v>267630166.87</v>
      </c>
      <c r="G393" s="52">
        <v>53441753.55</v>
      </c>
      <c r="H393" s="53">
        <f t="shared" si="48"/>
        <v>0.19968508847494407</v>
      </c>
      <c r="I393" s="34">
        <f t="shared" si="49"/>
        <v>2795.363194371796</v>
      </c>
      <c r="J393" s="54">
        <v>13999</v>
      </c>
      <c r="K393" s="32">
        <v>19012</v>
      </c>
      <c r="L393" s="49">
        <v>274743065</v>
      </c>
      <c r="M393" s="52">
        <v>55168798</v>
      </c>
      <c r="N393" s="53">
        <f t="shared" si="50"/>
        <v>0.20080142150266833</v>
      </c>
      <c r="O393" s="34">
        <f t="shared" si="51"/>
        <v>2901.788239006943</v>
      </c>
      <c r="P393" s="54">
        <v>14451</v>
      </c>
      <c r="Q393" s="114">
        <f t="shared" si="52"/>
        <v>452</v>
      </c>
      <c r="R393" s="48">
        <f t="shared" si="53"/>
        <v>0.03228802057289806</v>
      </c>
      <c r="S393" s="13">
        <f t="shared" si="54"/>
        <v>106.42504463514706</v>
      </c>
      <c r="T393" s="88">
        <f t="shared" si="55"/>
        <v>0.2354536385733342</v>
      </c>
    </row>
    <row r="394" spans="1:20" s="14" customFormat="1" ht="12">
      <c r="A394" s="15"/>
      <c r="B394" s="92">
        <v>3</v>
      </c>
      <c r="C394" s="113">
        <v>84010</v>
      </c>
      <c r="D394" s="105" t="s">
        <v>75</v>
      </c>
      <c r="E394" s="32">
        <v>5427</v>
      </c>
      <c r="F394" s="49">
        <v>75080318.67</v>
      </c>
      <c r="G394" s="52">
        <v>13636948.4</v>
      </c>
      <c r="H394" s="53">
        <f t="shared" si="48"/>
        <v>0.18163146669553154</v>
      </c>
      <c r="I394" s="34">
        <f t="shared" si="49"/>
        <v>2512.7968306615076</v>
      </c>
      <c r="J394" s="54">
        <v>13835</v>
      </c>
      <c r="K394" s="32">
        <v>5399</v>
      </c>
      <c r="L394" s="49">
        <v>77136783</v>
      </c>
      <c r="M394" s="52">
        <v>14127405</v>
      </c>
      <c r="N394" s="53">
        <f t="shared" si="50"/>
        <v>0.18314744860438373</v>
      </c>
      <c r="O394" s="34">
        <f t="shared" si="51"/>
        <v>2616.6706797555103</v>
      </c>
      <c r="P394" s="54">
        <v>14287</v>
      </c>
      <c r="Q394" s="114">
        <f t="shared" si="52"/>
        <v>452</v>
      </c>
      <c r="R394" s="48">
        <f t="shared" si="53"/>
        <v>0.03267076255872786</v>
      </c>
      <c r="S394" s="13">
        <f t="shared" si="54"/>
        <v>103.87384909400271</v>
      </c>
      <c r="T394" s="88">
        <f t="shared" si="55"/>
        <v>0.22980940065044847</v>
      </c>
    </row>
    <row r="395" spans="1:20" s="14" customFormat="1" ht="12">
      <c r="A395" s="15"/>
      <c r="B395" s="92">
        <v>1</v>
      </c>
      <c r="C395" s="113">
        <v>41018</v>
      </c>
      <c r="D395" s="105" t="s">
        <v>189</v>
      </c>
      <c r="E395" s="32">
        <v>32629</v>
      </c>
      <c r="F395" s="49">
        <v>547492702.18</v>
      </c>
      <c r="G395" s="52">
        <v>126415337.56</v>
      </c>
      <c r="H395" s="53">
        <f t="shared" si="48"/>
        <v>0.23089867144647028</v>
      </c>
      <c r="I395" s="34">
        <f t="shared" si="49"/>
        <v>3874.324605718839</v>
      </c>
      <c r="J395" s="54">
        <v>16779</v>
      </c>
      <c r="K395" s="32">
        <v>32852</v>
      </c>
      <c r="L395" s="49">
        <v>565994230</v>
      </c>
      <c r="M395" s="52">
        <v>132993165</v>
      </c>
      <c r="N395" s="53">
        <f t="shared" si="50"/>
        <v>0.23497265157632438</v>
      </c>
      <c r="O395" s="34">
        <f t="shared" si="51"/>
        <v>4048.2517046146354</v>
      </c>
      <c r="P395" s="54">
        <v>17229</v>
      </c>
      <c r="Q395" s="114">
        <f t="shared" si="52"/>
        <v>450</v>
      </c>
      <c r="R395" s="48">
        <f t="shared" si="53"/>
        <v>0.026819238333631326</v>
      </c>
      <c r="S395" s="13">
        <f t="shared" si="54"/>
        <v>173.92709889579646</v>
      </c>
      <c r="T395" s="88">
        <f t="shared" si="55"/>
        <v>0.38650466421288104</v>
      </c>
    </row>
    <row r="396" spans="1:20" s="14" customFormat="1" ht="12">
      <c r="A396" s="15"/>
      <c r="B396" s="92">
        <v>1</v>
      </c>
      <c r="C396" s="113">
        <v>45063</v>
      </c>
      <c r="D396" s="105" t="s">
        <v>319</v>
      </c>
      <c r="E396" s="32">
        <v>6542</v>
      </c>
      <c r="F396" s="49">
        <v>115512919.28</v>
      </c>
      <c r="G396" s="52">
        <v>27245614.43</v>
      </c>
      <c r="H396" s="53">
        <f t="shared" si="48"/>
        <v>0.23586638273730587</v>
      </c>
      <c r="I396" s="34">
        <f t="shared" si="49"/>
        <v>4164.722474778355</v>
      </c>
      <c r="J396" s="54">
        <v>17657</v>
      </c>
      <c r="K396" s="32">
        <v>6522</v>
      </c>
      <c r="L396" s="49">
        <v>118094103</v>
      </c>
      <c r="M396" s="52">
        <v>28145760</v>
      </c>
      <c r="N396" s="53">
        <f t="shared" si="50"/>
        <v>0.238333323044928</v>
      </c>
      <c r="O396" s="34">
        <f t="shared" si="51"/>
        <v>4315.510579576817</v>
      </c>
      <c r="P396" s="54">
        <v>18107</v>
      </c>
      <c r="Q396" s="114">
        <f t="shared" si="52"/>
        <v>450</v>
      </c>
      <c r="R396" s="48">
        <f t="shared" si="53"/>
        <v>0.025485643087727248</v>
      </c>
      <c r="S396" s="13">
        <f t="shared" si="54"/>
        <v>150.78810479846197</v>
      </c>
      <c r="T396" s="88">
        <f t="shared" si="55"/>
        <v>0.3350846773299155</v>
      </c>
    </row>
    <row r="397" spans="1:20" s="14" customFormat="1" ht="12">
      <c r="A397" s="15"/>
      <c r="B397" s="92">
        <v>1</v>
      </c>
      <c r="C397" s="113">
        <v>71022</v>
      </c>
      <c r="D397" s="105" t="s">
        <v>214</v>
      </c>
      <c r="E397" s="32">
        <v>74588</v>
      </c>
      <c r="F397" s="49">
        <v>1351932834.69</v>
      </c>
      <c r="G397" s="52">
        <v>329846408.19</v>
      </c>
      <c r="H397" s="53">
        <f t="shared" si="48"/>
        <v>0.2439813574508191</v>
      </c>
      <c r="I397" s="34">
        <f t="shared" si="49"/>
        <v>4422.244974928943</v>
      </c>
      <c r="J397" s="54">
        <v>18125</v>
      </c>
      <c r="K397" s="32">
        <v>75579</v>
      </c>
      <c r="L397" s="49">
        <v>1403903724</v>
      </c>
      <c r="M397" s="52">
        <v>345618026</v>
      </c>
      <c r="N397" s="53">
        <f t="shared" si="50"/>
        <v>0.24618356664463126</v>
      </c>
      <c r="O397" s="34">
        <f t="shared" si="51"/>
        <v>4572.937270935048</v>
      </c>
      <c r="P397" s="54">
        <v>18575</v>
      </c>
      <c r="Q397" s="114">
        <f t="shared" si="52"/>
        <v>450</v>
      </c>
      <c r="R397" s="48">
        <f t="shared" si="53"/>
        <v>0.02482758620689655</v>
      </c>
      <c r="S397" s="13">
        <f t="shared" si="54"/>
        <v>150.6922960061056</v>
      </c>
      <c r="T397" s="88">
        <f t="shared" si="55"/>
        <v>0.3348717689024569</v>
      </c>
    </row>
    <row r="398" spans="1:20" s="14" customFormat="1" ht="12">
      <c r="A398" s="15"/>
      <c r="B398" s="92">
        <v>1</v>
      </c>
      <c r="C398" s="113">
        <v>13037</v>
      </c>
      <c r="D398" s="105" t="s">
        <v>441</v>
      </c>
      <c r="E398" s="32">
        <v>11434</v>
      </c>
      <c r="F398" s="49">
        <v>178830165.86</v>
      </c>
      <c r="G398" s="52">
        <v>37675874.11</v>
      </c>
      <c r="H398" s="53">
        <f t="shared" si="48"/>
        <v>0.21067963522158306</v>
      </c>
      <c r="I398" s="34">
        <f t="shared" si="49"/>
        <v>3295.0738245583348</v>
      </c>
      <c r="J398" s="54">
        <v>15640</v>
      </c>
      <c r="K398" s="32">
        <v>11512</v>
      </c>
      <c r="L398" s="49">
        <v>185211598</v>
      </c>
      <c r="M398" s="52">
        <v>39937427</v>
      </c>
      <c r="N398" s="53">
        <f t="shared" si="50"/>
        <v>0.21563135047298712</v>
      </c>
      <c r="O398" s="34">
        <f t="shared" si="51"/>
        <v>3469.199704656011</v>
      </c>
      <c r="P398" s="54">
        <v>16089</v>
      </c>
      <c r="Q398" s="114">
        <f t="shared" si="52"/>
        <v>449</v>
      </c>
      <c r="R398" s="48">
        <f t="shared" si="53"/>
        <v>0.02870843989769821</v>
      </c>
      <c r="S398" s="13">
        <f t="shared" si="54"/>
        <v>174.12588009767614</v>
      </c>
      <c r="T398" s="88">
        <f t="shared" si="55"/>
        <v>0.3878081962086328</v>
      </c>
    </row>
    <row r="399" spans="1:20" s="14" customFormat="1" ht="12">
      <c r="A399" s="15"/>
      <c r="B399" s="92">
        <v>1</v>
      </c>
      <c r="C399" s="113">
        <v>44048</v>
      </c>
      <c r="D399" s="105" t="s">
        <v>381</v>
      </c>
      <c r="E399" s="32">
        <v>11351</v>
      </c>
      <c r="F399" s="49">
        <v>214243577.32</v>
      </c>
      <c r="G399" s="52">
        <v>54436611.33</v>
      </c>
      <c r="H399" s="53">
        <f t="shared" si="48"/>
        <v>0.2540874830926297</v>
      </c>
      <c r="I399" s="34">
        <f t="shared" si="49"/>
        <v>4795.754676239979</v>
      </c>
      <c r="J399" s="54">
        <v>18874</v>
      </c>
      <c r="K399" s="32">
        <v>11383</v>
      </c>
      <c r="L399" s="49">
        <v>219938905</v>
      </c>
      <c r="M399" s="52">
        <v>56755739</v>
      </c>
      <c r="N399" s="53">
        <f t="shared" si="50"/>
        <v>0.25805229411322206</v>
      </c>
      <c r="O399" s="34">
        <f t="shared" si="51"/>
        <v>4986.008872880611</v>
      </c>
      <c r="P399" s="54">
        <v>19322</v>
      </c>
      <c r="Q399" s="114">
        <f t="shared" si="52"/>
        <v>448</v>
      </c>
      <c r="R399" s="48">
        <f t="shared" si="53"/>
        <v>0.02373635689308043</v>
      </c>
      <c r="S399" s="13">
        <f t="shared" si="54"/>
        <v>190.25419664063247</v>
      </c>
      <c r="T399" s="88">
        <f t="shared" si="55"/>
        <v>0.42467454607284033</v>
      </c>
    </row>
    <row r="400" spans="1:20" s="14" customFormat="1" ht="12">
      <c r="A400" s="15"/>
      <c r="B400" s="92">
        <v>3</v>
      </c>
      <c r="C400" s="113">
        <v>56049</v>
      </c>
      <c r="D400" s="105" t="s">
        <v>357</v>
      </c>
      <c r="E400" s="32">
        <v>4251</v>
      </c>
      <c r="F400" s="49">
        <v>59554760.81</v>
      </c>
      <c r="G400" s="52">
        <v>12626097.54</v>
      </c>
      <c r="H400" s="53">
        <f t="shared" si="48"/>
        <v>0.21200819830813453</v>
      </c>
      <c r="I400" s="34">
        <f t="shared" si="49"/>
        <v>2970.147621736062</v>
      </c>
      <c r="J400" s="54">
        <v>14010</v>
      </c>
      <c r="K400" s="32">
        <v>4238</v>
      </c>
      <c r="L400" s="49">
        <v>61274230</v>
      </c>
      <c r="M400" s="52">
        <v>13160570</v>
      </c>
      <c r="N400" s="53">
        <f t="shared" si="50"/>
        <v>0.21478148317816478</v>
      </c>
      <c r="O400" s="34">
        <f t="shared" si="51"/>
        <v>3105.3728173666823</v>
      </c>
      <c r="P400" s="54">
        <v>14458</v>
      </c>
      <c r="Q400" s="114">
        <f t="shared" si="52"/>
        <v>448</v>
      </c>
      <c r="R400" s="48">
        <f t="shared" si="53"/>
        <v>0.03197715917201999</v>
      </c>
      <c r="S400" s="13">
        <f t="shared" si="54"/>
        <v>135.22519563062042</v>
      </c>
      <c r="T400" s="88">
        <f t="shared" si="55"/>
        <v>0.30184195453263485</v>
      </c>
    </row>
    <row r="401" spans="1:20" s="14" customFormat="1" ht="12">
      <c r="A401" s="15"/>
      <c r="B401" s="92">
        <v>1</v>
      </c>
      <c r="C401" s="113">
        <v>11016</v>
      </c>
      <c r="D401" s="105" t="s">
        <v>152</v>
      </c>
      <c r="E401" s="32">
        <v>18075</v>
      </c>
      <c r="F401" s="49">
        <v>289660212.1</v>
      </c>
      <c r="G401" s="52">
        <v>57854977.15</v>
      </c>
      <c r="H401" s="53">
        <f t="shared" si="48"/>
        <v>0.19973394595881397</v>
      </c>
      <c r="I401" s="34">
        <f t="shared" si="49"/>
        <v>3200.828611341632</v>
      </c>
      <c r="J401" s="54">
        <v>16025</v>
      </c>
      <c r="K401" s="32">
        <v>18066</v>
      </c>
      <c r="L401" s="49">
        <v>297591695</v>
      </c>
      <c r="M401" s="52">
        <v>61320727</v>
      </c>
      <c r="N401" s="53">
        <f t="shared" si="50"/>
        <v>0.20605658030880197</v>
      </c>
      <c r="O401" s="34">
        <f t="shared" si="51"/>
        <v>3394.2614303110818</v>
      </c>
      <c r="P401" s="54">
        <v>16472</v>
      </c>
      <c r="Q401" s="114">
        <f t="shared" si="52"/>
        <v>447</v>
      </c>
      <c r="R401" s="48">
        <f t="shared" si="53"/>
        <v>0.027893915756630264</v>
      </c>
      <c r="S401" s="13">
        <f t="shared" si="54"/>
        <v>193.43281896944973</v>
      </c>
      <c r="T401" s="88">
        <f t="shared" si="55"/>
        <v>0.4327356129070464</v>
      </c>
    </row>
    <row r="402" spans="1:20" s="14" customFormat="1" ht="12">
      <c r="A402" s="15"/>
      <c r="B402" s="92">
        <v>3</v>
      </c>
      <c r="C402" s="113">
        <v>57064</v>
      </c>
      <c r="D402" s="105" t="s">
        <v>419</v>
      </c>
      <c r="E402" s="32">
        <v>17216</v>
      </c>
      <c r="F402" s="49">
        <v>234978974.37</v>
      </c>
      <c r="G402" s="52">
        <v>47311635.83</v>
      </c>
      <c r="H402" s="53">
        <f t="shared" si="48"/>
        <v>0.20134412432791826</v>
      </c>
      <c r="I402" s="34">
        <f t="shared" si="49"/>
        <v>2748.1201109433086</v>
      </c>
      <c r="J402" s="54">
        <v>13649</v>
      </c>
      <c r="K402" s="32">
        <v>17302</v>
      </c>
      <c r="L402" s="49">
        <v>243884634</v>
      </c>
      <c r="M402" s="52">
        <v>49336328</v>
      </c>
      <c r="N402" s="53">
        <f t="shared" si="50"/>
        <v>0.20229371236237867</v>
      </c>
      <c r="O402" s="34">
        <f t="shared" si="51"/>
        <v>2851.481216044388</v>
      </c>
      <c r="P402" s="54">
        <v>14096</v>
      </c>
      <c r="Q402" s="114">
        <f t="shared" si="52"/>
        <v>447</v>
      </c>
      <c r="R402" s="48">
        <f t="shared" si="53"/>
        <v>0.03274965198915671</v>
      </c>
      <c r="S402" s="13">
        <f t="shared" si="54"/>
        <v>103.36110510107937</v>
      </c>
      <c r="T402" s="88">
        <f t="shared" si="55"/>
        <v>0.23123289731785096</v>
      </c>
    </row>
    <row r="403" spans="1:20" s="14" customFormat="1" ht="12">
      <c r="A403" s="15"/>
      <c r="B403" s="92">
        <v>1</v>
      </c>
      <c r="C403" s="113">
        <v>73107</v>
      </c>
      <c r="D403" s="105" t="s">
        <v>340</v>
      </c>
      <c r="E403" s="32">
        <v>37369</v>
      </c>
      <c r="F403" s="49">
        <v>514784980.04</v>
      </c>
      <c r="G403" s="52">
        <v>88656017.27</v>
      </c>
      <c r="H403" s="53">
        <f t="shared" si="48"/>
        <v>0.1722195104898189</v>
      </c>
      <c r="I403" s="34">
        <f t="shared" si="49"/>
        <v>2372.448212957264</v>
      </c>
      <c r="J403" s="54">
        <v>13776</v>
      </c>
      <c r="K403" s="32">
        <v>37421</v>
      </c>
      <c r="L403" s="49">
        <v>532250644</v>
      </c>
      <c r="M403" s="52">
        <v>93158437</v>
      </c>
      <c r="N403" s="53">
        <f t="shared" si="50"/>
        <v>0.17502738239993562</v>
      </c>
      <c r="O403" s="34">
        <f t="shared" si="51"/>
        <v>2489.4694690147244</v>
      </c>
      <c r="P403" s="54">
        <v>14223</v>
      </c>
      <c r="Q403" s="114">
        <f t="shared" si="52"/>
        <v>447</v>
      </c>
      <c r="R403" s="48">
        <f t="shared" si="53"/>
        <v>0.03244773519163763</v>
      </c>
      <c r="S403" s="13">
        <f t="shared" si="54"/>
        <v>117.0212560574605</v>
      </c>
      <c r="T403" s="88">
        <f t="shared" si="55"/>
        <v>0.2617925191442069</v>
      </c>
    </row>
    <row r="404" spans="1:20" s="14" customFormat="1" ht="12">
      <c r="A404" s="15"/>
      <c r="B404" s="92">
        <v>1</v>
      </c>
      <c r="C404" s="113">
        <v>13006</v>
      </c>
      <c r="D404" s="105" t="s">
        <v>123</v>
      </c>
      <c r="E404" s="32">
        <v>9231</v>
      </c>
      <c r="F404" s="49">
        <v>149189118.19</v>
      </c>
      <c r="G404" s="52">
        <v>30829613.41</v>
      </c>
      <c r="H404" s="53">
        <f t="shared" si="48"/>
        <v>0.20664786938908578</v>
      </c>
      <c r="I404" s="34">
        <f t="shared" si="49"/>
        <v>3339.791291301051</v>
      </c>
      <c r="J404" s="54">
        <v>16162</v>
      </c>
      <c r="K404" s="32">
        <v>9286</v>
      </c>
      <c r="L404" s="49">
        <v>154217953</v>
      </c>
      <c r="M404" s="52">
        <v>32488699</v>
      </c>
      <c r="N404" s="53">
        <f t="shared" si="50"/>
        <v>0.21066742469341426</v>
      </c>
      <c r="O404" s="34">
        <f t="shared" si="51"/>
        <v>3498.6753176825328</v>
      </c>
      <c r="P404" s="54">
        <v>16608</v>
      </c>
      <c r="Q404" s="114">
        <f t="shared" si="52"/>
        <v>446</v>
      </c>
      <c r="R404" s="48">
        <f t="shared" si="53"/>
        <v>0.02759559460462814</v>
      </c>
      <c r="S404" s="13">
        <f t="shared" si="54"/>
        <v>158.88402638148182</v>
      </c>
      <c r="T404" s="88">
        <f t="shared" si="55"/>
        <v>0.3562422116176722</v>
      </c>
    </row>
    <row r="405" spans="1:20" s="14" customFormat="1" ht="12">
      <c r="A405" s="15"/>
      <c r="B405" s="92">
        <v>3</v>
      </c>
      <c r="C405" s="113">
        <v>84016</v>
      </c>
      <c r="D405" s="105" t="s">
        <v>114</v>
      </c>
      <c r="E405" s="32">
        <v>1405</v>
      </c>
      <c r="F405" s="49">
        <v>19603764.16</v>
      </c>
      <c r="G405" s="52">
        <v>3637662.67</v>
      </c>
      <c r="H405" s="53">
        <f t="shared" si="48"/>
        <v>0.1855593976906933</v>
      </c>
      <c r="I405" s="34">
        <f t="shared" si="49"/>
        <v>2589.08375088968</v>
      </c>
      <c r="J405" s="54">
        <v>13953</v>
      </c>
      <c r="K405" s="32">
        <v>1426</v>
      </c>
      <c r="L405" s="49">
        <v>20528041</v>
      </c>
      <c r="M405" s="52">
        <v>3822979</v>
      </c>
      <c r="N405" s="53">
        <f t="shared" si="50"/>
        <v>0.18623204230739795</v>
      </c>
      <c r="O405" s="34">
        <f t="shared" si="51"/>
        <v>2680.9109396914446</v>
      </c>
      <c r="P405" s="54">
        <v>14396</v>
      </c>
      <c r="Q405" s="114">
        <f t="shared" si="52"/>
        <v>443</v>
      </c>
      <c r="R405" s="48">
        <f t="shared" si="53"/>
        <v>0.03174944456389307</v>
      </c>
      <c r="S405" s="13">
        <f t="shared" si="54"/>
        <v>91.8271888017648</v>
      </c>
      <c r="T405" s="88">
        <f t="shared" si="55"/>
        <v>0.20728485056831786</v>
      </c>
    </row>
    <row r="406" spans="1:20" s="14" customFormat="1" ht="12">
      <c r="A406" s="15"/>
      <c r="B406" s="92">
        <v>3</v>
      </c>
      <c r="C406" s="113">
        <v>92003</v>
      </c>
      <c r="D406" s="105" t="s">
        <v>13</v>
      </c>
      <c r="E406" s="32">
        <v>25702</v>
      </c>
      <c r="F406" s="49">
        <v>375101351.74</v>
      </c>
      <c r="G406" s="52">
        <v>81493293.24</v>
      </c>
      <c r="H406" s="53">
        <f t="shared" si="48"/>
        <v>0.21725673037959817</v>
      </c>
      <c r="I406" s="34">
        <f t="shared" si="49"/>
        <v>3170.6985152906386</v>
      </c>
      <c r="J406" s="54">
        <v>14594</v>
      </c>
      <c r="K406" s="32">
        <v>25795</v>
      </c>
      <c r="L406" s="49">
        <v>387849729</v>
      </c>
      <c r="M406" s="52">
        <v>85024797</v>
      </c>
      <c r="N406" s="53">
        <f t="shared" si="50"/>
        <v>0.21922097823613537</v>
      </c>
      <c r="O406" s="34">
        <f t="shared" si="51"/>
        <v>3296.1735607675905</v>
      </c>
      <c r="P406" s="54">
        <v>15036</v>
      </c>
      <c r="Q406" s="114">
        <f t="shared" si="52"/>
        <v>442</v>
      </c>
      <c r="R406" s="48">
        <f t="shared" si="53"/>
        <v>0.03028641907633274</v>
      </c>
      <c r="S406" s="13">
        <f t="shared" si="54"/>
        <v>125.47504547695189</v>
      </c>
      <c r="T406" s="88">
        <f t="shared" si="55"/>
        <v>0.283880193386769</v>
      </c>
    </row>
    <row r="407" spans="1:20" s="14" customFormat="1" ht="12">
      <c r="A407" s="15"/>
      <c r="B407" s="92">
        <v>3</v>
      </c>
      <c r="C407" s="113">
        <v>64063</v>
      </c>
      <c r="D407" s="105" t="s">
        <v>437</v>
      </c>
      <c r="E407" s="32">
        <v>5709</v>
      </c>
      <c r="F407" s="49">
        <v>100753007.55</v>
      </c>
      <c r="G407" s="52">
        <v>24952252.87</v>
      </c>
      <c r="H407" s="53">
        <f t="shared" si="48"/>
        <v>0.24765764791306225</v>
      </c>
      <c r="I407" s="34">
        <f t="shared" si="49"/>
        <v>4370.687137852514</v>
      </c>
      <c r="J407" s="54">
        <v>17648</v>
      </c>
      <c r="K407" s="32">
        <v>5744</v>
      </c>
      <c r="L407" s="49">
        <v>103902845</v>
      </c>
      <c r="M407" s="52">
        <v>25855419</v>
      </c>
      <c r="N407" s="53">
        <f t="shared" si="50"/>
        <v>0.24884226221139566</v>
      </c>
      <c r="O407" s="34">
        <f t="shared" si="51"/>
        <v>4501.291608635098</v>
      </c>
      <c r="P407" s="54">
        <v>18089</v>
      </c>
      <c r="Q407" s="114">
        <f t="shared" si="52"/>
        <v>441</v>
      </c>
      <c r="R407" s="48">
        <f t="shared" si="53"/>
        <v>0.024988667271078877</v>
      </c>
      <c r="S407" s="13">
        <f t="shared" si="54"/>
        <v>130.60447078258403</v>
      </c>
      <c r="T407" s="88">
        <f t="shared" si="55"/>
        <v>0.29615526254554203</v>
      </c>
    </row>
    <row r="408" spans="1:20" s="14" customFormat="1" ht="12">
      <c r="A408" s="15"/>
      <c r="B408" s="92">
        <v>3</v>
      </c>
      <c r="C408" s="113">
        <v>83028</v>
      </c>
      <c r="D408" s="105" t="s">
        <v>246</v>
      </c>
      <c r="E408" s="32">
        <v>5448</v>
      </c>
      <c r="F408" s="49">
        <v>74873178.32</v>
      </c>
      <c r="G408" s="52">
        <v>15426347.82</v>
      </c>
      <c r="H408" s="53">
        <f t="shared" si="48"/>
        <v>0.20603303033389916</v>
      </c>
      <c r="I408" s="34">
        <f t="shared" si="49"/>
        <v>2831.561640969163</v>
      </c>
      <c r="J408" s="54">
        <v>13743</v>
      </c>
      <c r="K408" s="32">
        <v>5412</v>
      </c>
      <c r="L408" s="49">
        <v>76764174</v>
      </c>
      <c r="M408" s="52">
        <v>15681772</v>
      </c>
      <c r="N408" s="53">
        <f t="shared" si="50"/>
        <v>0.20428503536037526</v>
      </c>
      <c r="O408" s="34">
        <f t="shared" si="51"/>
        <v>2897.592756836659</v>
      </c>
      <c r="P408" s="54">
        <v>14184</v>
      </c>
      <c r="Q408" s="114">
        <f t="shared" si="52"/>
        <v>441</v>
      </c>
      <c r="R408" s="48">
        <f t="shared" si="53"/>
        <v>0.032089063523248196</v>
      </c>
      <c r="S408" s="13">
        <f t="shared" si="54"/>
        <v>66.03111586749628</v>
      </c>
      <c r="T408" s="88">
        <f t="shared" si="55"/>
        <v>0.14973042146824553</v>
      </c>
    </row>
    <row r="409" spans="1:20" s="14" customFormat="1" ht="12">
      <c r="A409" s="15"/>
      <c r="B409" s="92">
        <v>1</v>
      </c>
      <c r="C409" s="113">
        <v>11005</v>
      </c>
      <c r="D409" s="105" t="s">
        <v>69</v>
      </c>
      <c r="E409" s="32">
        <v>17166</v>
      </c>
      <c r="F409" s="49">
        <v>266081502.16</v>
      </c>
      <c r="G409" s="52">
        <v>61232130.75</v>
      </c>
      <c r="H409" s="53">
        <f t="shared" si="48"/>
        <v>0.2301254700267737</v>
      </c>
      <c r="I409" s="34">
        <f t="shared" si="49"/>
        <v>3567.0587644180355</v>
      </c>
      <c r="J409" s="54">
        <v>15500</v>
      </c>
      <c r="K409" s="32">
        <v>17227</v>
      </c>
      <c r="L409" s="49">
        <v>274602673</v>
      </c>
      <c r="M409" s="52">
        <v>63102674</v>
      </c>
      <c r="N409" s="53">
        <f t="shared" si="50"/>
        <v>0.22979628461227689</v>
      </c>
      <c r="O409" s="34">
        <f t="shared" si="51"/>
        <v>3663.010042375341</v>
      </c>
      <c r="P409" s="54">
        <v>15940</v>
      </c>
      <c r="Q409" s="114">
        <f t="shared" si="52"/>
        <v>440</v>
      </c>
      <c r="R409" s="48">
        <f t="shared" si="53"/>
        <v>0.02838709677419355</v>
      </c>
      <c r="S409" s="13">
        <f t="shared" si="54"/>
        <v>95.95127795730559</v>
      </c>
      <c r="T409" s="88">
        <f t="shared" si="55"/>
        <v>0.21807108626660363</v>
      </c>
    </row>
    <row r="410" spans="1:20" s="14" customFormat="1" ht="12">
      <c r="A410" s="15"/>
      <c r="B410" s="92">
        <v>3</v>
      </c>
      <c r="C410" s="113">
        <v>93088</v>
      </c>
      <c r="D410" s="105" t="s">
        <v>540</v>
      </c>
      <c r="E410" s="32">
        <v>18193</v>
      </c>
      <c r="F410" s="49">
        <v>295373815.43</v>
      </c>
      <c r="G410" s="52">
        <v>68202012</v>
      </c>
      <c r="H410" s="53">
        <f t="shared" si="48"/>
        <v>0.2309006703952844</v>
      </c>
      <c r="I410" s="34">
        <f t="shared" si="49"/>
        <v>3748.805144835926</v>
      </c>
      <c r="J410" s="54">
        <v>16236</v>
      </c>
      <c r="K410" s="32">
        <v>18215</v>
      </c>
      <c r="L410" s="49">
        <v>303737939</v>
      </c>
      <c r="M410" s="52">
        <v>71170616</v>
      </c>
      <c r="N410" s="53">
        <f t="shared" si="50"/>
        <v>0.23431585871134789</v>
      </c>
      <c r="O410" s="34">
        <f t="shared" si="51"/>
        <v>3907.2531430139993</v>
      </c>
      <c r="P410" s="54">
        <v>16675</v>
      </c>
      <c r="Q410" s="114">
        <f t="shared" si="52"/>
        <v>439</v>
      </c>
      <c r="R410" s="48">
        <f t="shared" si="53"/>
        <v>0.02703867947770387</v>
      </c>
      <c r="S410" s="13">
        <f t="shared" si="54"/>
        <v>158.44799817807325</v>
      </c>
      <c r="T410" s="88">
        <f t="shared" si="55"/>
        <v>0.3609293808156566</v>
      </c>
    </row>
    <row r="411" spans="1:20" s="14" customFormat="1" ht="12">
      <c r="A411" s="15"/>
      <c r="B411" s="92">
        <v>1</v>
      </c>
      <c r="C411" s="113">
        <v>43010</v>
      </c>
      <c r="D411" s="105" t="s">
        <v>342</v>
      </c>
      <c r="E411" s="32">
        <v>23126</v>
      </c>
      <c r="F411" s="49">
        <v>376917726.75</v>
      </c>
      <c r="G411" s="52">
        <v>83969511.59</v>
      </c>
      <c r="H411" s="53">
        <f t="shared" si="48"/>
        <v>0.22277941744484428</v>
      </c>
      <c r="I411" s="34">
        <f t="shared" si="49"/>
        <v>3630.957000345931</v>
      </c>
      <c r="J411" s="54">
        <v>16298</v>
      </c>
      <c r="K411" s="32">
        <v>23138</v>
      </c>
      <c r="L411" s="49">
        <v>387185689</v>
      </c>
      <c r="M411" s="52">
        <v>87755773</v>
      </c>
      <c r="N411" s="53">
        <f t="shared" si="50"/>
        <v>0.22665035277169038</v>
      </c>
      <c r="O411" s="34">
        <f t="shared" si="51"/>
        <v>3792.7121185927913</v>
      </c>
      <c r="P411" s="54">
        <v>16734</v>
      </c>
      <c r="Q411" s="114">
        <f t="shared" si="52"/>
        <v>436</v>
      </c>
      <c r="R411" s="48">
        <f t="shared" si="53"/>
        <v>0.026751748680819733</v>
      </c>
      <c r="S411" s="13">
        <f t="shared" si="54"/>
        <v>161.7551182468601</v>
      </c>
      <c r="T411" s="88">
        <f t="shared" si="55"/>
        <v>0.37099797763041303</v>
      </c>
    </row>
    <row r="412" spans="1:20" s="14" customFormat="1" ht="12">
      <c r="A412" s="15"/>
      <c r="B412" s="92">
        <v>3</v>
      </c>
      <c r="C412" s="113">
        <v>63084</v>
      </c>
      <c r="D412" s="105" t="s">
        <v>549</v>
      </c>
      <c r="E412" s="32">
        <v>9703</v>
      </c>
      <c r="F412" s="49">
        <v>151972293.48</v>
      </c>
      <c r="G412" s="52">
        <v>32089015.41</v>
      </c>
      <c r="H412" s="53">
        <f t="shared" si="48"/>
        <v>0.21115043193200878</v>
      </c>
      <c r="I412" s="34">
        <f t="shared" si="49"/>
        <v>3307.1230969803155</v>
      </c>
      <c r="J412" s="54">
        <v>15662</v>
      </c>
      <c r="K412" s="32">
        <v>9753</v>
      </c>
      <c r="L412" s="49">
        <v>156998061</v>
      </c>
      <c r="M412" s="52">
        <v>33617036</v>
      </c>
      <c r="N412" s="53">
        <f t="shared" si="50"/>
        <v>0.21412389290591302</v>
      </c>
      <c r="O412" s="34">
        <f t="shared" si="51"/>
        <v>3446.8405618783963</v>
      </c>
      <c r="P412" s="54">
        <v>16097</v>
      </c>
      <c r="Q412" s="114">
        <f t="shared" si="52"/>
        <v>435</v>
      </c>
      <c r="R412" s="48">
        <f t="shared" si="53"/>
        <v>0.027774230621887372</v>
      </c>
      <c r="S412" s="13">
        <f t="shared" si="54"/>
        <v>139.71746489808083</v>
      </c>
      <c r="T412" s="88">
        <f t="shared" si="55"/>
        <v>0.32118957447834673</v>
      </c>
    </row>
    <row r="413" spans="1:20" s="14" customFormat="1" ht="12">
      <c r="A413" s="15"/>
      <c r="B413" s="92">
        <v>3</v>
      </c>
      <c r="C413" s="113">
        <v>83034</v>
      </c>
      <c r="D413" s="105" t="s">
        <v>347</v>
      </c>
      <c r="E413" s="32">
        <v>17419</v>
      </c>
      <c r="F413" s="49">
        <v>256370035.41</v>
      </c>
      <c r="G413" s="52">
        <v>54342007.35</v>
      </c>
      <c r="H413" s="53">
        <f t="shared" si="48"/>
        <v>0.21196707822383962</v>
      </c>
      <c r="I413" s="34">
        <f t="shared" si="49"/>
        <v>3119.6973046673174</v>
      </c>
      <c r="J413" s="54">
        <v>14718</v>
      </c>
      <c r="K413" s="32">
        <v>17440</v>
      </c>
      <c r="L413" s="49">
        <v>264264121</v>
      </c>
      <c r="M413" s="52">
        <v>56603103</v>
      </c>
      <c r="N413" s="53">
        <f t="shared" si="50"/>
        <v>0.21419140360715105</v>
      </c>
      <c r="O413" s="34">
        <f t="shared" si="51"/>
        <v>3245.590768348624</v>
      </c>
      <c r="P413" s="54">
        <v>15153</v>
      </c>
      <c r="Q413" s="114">
        <f t="shared" si="52"/>
        <v>435</v>
      </c>
      <c r="R413" s="48">
        <f t="shared" si="53"/>
        <v>0.0295556461475744</v>
      </c>
      <c r="S413" s="13">
        <f t="shared" si="54"/>
        <v>125.89346368130646</v>
      </c>
      <c r="T413" s="88">
        <f t="shared" si="55"/>
        <v>0.2894102613363367</v>
      </c>
    </row>
    <row r="414" spans="1:20" s="14" customFormat="1" ht="12">
      <c r="A414" s="15"/>
      <c r="B414" s="92">
        <v>1</v>
      </c>
      <c r="C414" s="113">
        <v>72018</v>
      </c>
      <c r="D414" s="105" t="s">
        <v>274</v>
      </c>
      <c r="E414" s="32">
        <v>12252</v>
      </c>
      <c r="F414" s="49">
        <v>179192101.62</v>
      </c>
      <c r="G414" s="52">
        <v>28598471.82</v>
      </c>
      <c r="H414" s="53">
        <f t="shared" si="48"/>
        <v>0.15959672084569193</v>
      </c>
      <c r="I414" s="34">
        <f t="shared" si="49"/>
        <v>2334.1880362389816</v>
      </c>
      <c r="J414" s="54">
        <v>14626</v>
      </c>
      <c r="K414" s="32">
        <v>12338</v>
      </c>
      <c r="L414" s="49">
        <v>185809230</v>
      </c>
      <c r="M414" s="52">
        <v>30746489</v>
      </c>
      <c r="N414" s="53">
        <f t="shared" si="50"/>
        <v>0.16547342131496912</v>
      </c>
      <c r="O414" s="34">
        <f t="shared" si="51"/>
        <v>2492.015642729778</v>
      </c>
      <c r="P414" s="54">
        <v>15060</v>
      </c>
      <c r="Q414" s="114">
        <f t="shared" si="52"/>
        <v>434</v>
      </c>
      <c r="R414" s="48">
        <f t="shared" si="53"/>
        <v>0.02967318473950499</v>
      </c>
      <c r="S414" s="13">
        <f t="shared" si="54"/>
        <v>157.82760649079637</v>
      </c>
      <c r="T414" s="88">
        <f t="shared" si="55"/>
        <v>0.36365807947188106</v>
      </c>
    </row>
    <row r="415" spans="1:20" s="14" customFormat="1" ht="12">
      <c r="A415" s="15"/>
      <c r="B415" s="92">
        <v>3</v>
      </c>
      <c r="C415" s="113">
        <v>84077</v>
      </c>
      <c r="D415" s="105" t="s">
        <v>315</v>
      </c>
      <c r="E415" s="32">
        <v>10579</v>
      </c>
      <c r="F415" s="49">
        <v>167109806.61</v>
      </c>
      <c r="G415" s="52">
        <v>31583171.36</v>
      </c>
      <c r="H415" s="53">
        <f t="shared" si="48"/>
        <v>0.18899651672572776</v>
      </c>
      <c r="I415" s="34">
        <f t="shared" si="49"/>
        <v>2985.459056621609</v>
      </c>
      <c r="J415" s="54">
        <v>15796</v>
      </c>
      <c r="K415" s="32">
        <v>10798</v>
      </c>
      <c r="L415" s="49">
        <v>175247768</v>
      </c>
      <c r="M415" s="52">
        <v>33268064</v>
      </c>
      <c r="N415" s="53">
        <f t="shared" si="50"/>
        <v>0.18983445198571658</v>
      </c>
      <c r="O415" s="34">
        <f t="shared" si="51"/>
        <v>3080.946842007779</v>
      </c>
      <c r="P415" s="54">
        <v>16230</v>
      </c>
      <c r="Q415" s="114">
        <f t="shared" si="52"/>
        <v>434</v>
      </c>
      <c r="R415" s="48">
        <f t="shared" si="53"/>
        <v>0.02747531020511522</v>
      </c>
      <c r="S415" s="13">
        <f t="shared" si="54"/>
        <v>95.48778538617034</v>
      </c>
      <c r="T415" s="88">
        <f t="shared" si="55"/>
        <v>0.22001793867781186</v>
      </c>
    </row>
    <row r="416" spans="1:20" s="14" customFormat="1" ht="12">
      <c r="A416" s="15"/>
      <c r="B416" s="92">
        <v>1</v>
      </c>
      <c r="C416" s="113">
        <v>23098</v>
      </c>
      <c r="D416" s="105" t="s">
        <v>136</v>
      </c>
      <c r="E416" s="32">
        <v>5013</v>
      </c>
      <c r="F416" s="49">
        <v>78432498.55</v>
      </c>
      <c r="G416" s="52">
        <v>18367758.88</v>
      </c>
      <c r="H416" s="53">
        <f t="shared" si="48"/>
        <v>0.2341855636320284</v>
      </c>
      <c r="I416" s="34">
        <f t="shared" si="49"/>
        <v>3664.025310193497</v>
      </c>
      <c r="J416" s="54">
        <v>15646</v>
      </c>
      <c r="K416" s="32">
        <v>5062</v>
      </c>
      <c r="L416" s="49">
        <v>81392745</v>
      </c>
      <c r="M416" s="52">
        <v>19062724</v>
      </c>
      <c r="N416" s="53">
        <f t="shared" si="50"/>
        <v>0.23420667284289282</v>
      </c>
      <c r="O416" s="34">
        <f t="shared" si="51"/>
        <v>3765.8482813117344</v>
      </c>
      <c r="P416" s="54">
        <v>16079</v>
      </c>
      <c r="Q416" s="114">
        <f t="shared" si="52"/>
        <v>433</v>
      </c>
      <c r="R416" s="48">
        <f t="shared" si="53"/>
        <v>0.027674805061996675</v>
      </c>
      <c r="S416" s="13">
        <f t="shared" si="54"/>
        <v>101.82297111823755</v>
      </c>
      <c r="T416" s="88">
        <f t="shared" si="55"/>
        <v>0.23515697717837772</v>
      </c>
    </row>
    <row r="417" spans="1:20" s="14" customFormat="1" ht="12">
      <c r="A417" s="15"/>
      <c r="B417" s="92">
        <v>1</v>
      </c>
      <c r="C417" s="113">
        <v>11007</v>
      </c>
      <c r="D417" s="105" t="s">
        <v>74</v>
      </c>
      <c r="E417" s="32">
        <v>10233</v>
      </c>
      <c r="F417" s="49">
        <v>181124576.34</v>
      </c>
      <c r="G417" s="52">
        <v>43500862.27</v>
      </c>
      <c r="H417" s="53">
        <f t="shared" si="48"/>
        <v>0.24017095387619777</v>
      </c>
      <c r="I417" s="34">
        <f t="shared" si="49"/>
        <v>4251.037063422262</v>
      </c>
      <c r="J417" s="54">
        <v>17700</v>
      </c>
      <c r="K417" s="32">
        <v>10278</v>
      </c>
      <c r="L417" s="49">
        <v>186362765</v>
      </c>
      <c r="M417" s="52">
        <v>44548340</v>
      </c>
      <c r="N417" s="53">
        <f t="shared" si="50"/>
        <v>0.23904099083312055</v>
      </c>
      <c r="O417" s="34">
        <f t="shared" si="51"/>
        <v>4334.339365635337</v>
      </c>
      <c r="P417" s="54">
        <v>18132</v>
      </c>
      <c r="Q417" s="114">
        <f t="shared" si="52"/>
        <v>432</v>
      </c>
      <c r="R417" s="48">
        <f t="shared" si="53"/>
        <v>0.02440677966101695</v>
      </c>
      <c r="S417" s="13">
        <f t="shared" si="54"/>
        <v>83.30230221307556</v>
      </c>
      <c r="T417" s="88">
        <f t="shared" si="55"/>
        <v>0.19282940327100825</v>
      </c>
    </row>
    <row r="418" spans="1:20" s="14" customFormat="1" ht="12">
      <c r="A418" s="15"/>
      <c r="B418" s="92">
        <v>3</v>
      </c>
      <c r="C418" s="113">
        <v>53065</v>
      </c>
      <c r="D418" s="105" t="s">
        <v>429</v>
      </c>
      <c r="E418" s="32">
        <v>18862</v>
      </c>
      <c r="F418" s="49">
        <v>237275780.34</v>
      </c>
      <c r="G418" s="52">
        <v>42257301.14</v>
      </c>
      <c r="H418" s="53">
        <f t="shared" si="48"/>
        <v>0.17809361359784875</v>
      </c>
      <c r="I418" s="34">
        <f t="shared" si="49"/>
        <v>2240.340427314177</v>
      </c>
      <c r="J418" s="54">
        <v>12580</v>
      </c>
      <c r="K418" s="32">
        <v>18768</v>
      </c>
      <c r="L418" s="49">
        <v>244213855</v>
      </c>
      <c r="M418" s="52">
        <v>43802690</v>
      </c>
      <c r="N418" s="53">
        <f t="shared" si="50"/>
        <v>0.17936201858817552</v>
      </c>
      <c r="O418" s="34">
        <f t="shared" si="51"/>
        <v>2333.9029198635976</v>
      </c>
      <c r="P418" s="54">
        <v>13012</v>
      </c>
      <c r="Q418" s="114">
        <f t="shared" si="52"/>
        <v>432</v>
      </c>
      <c r="R418" s="48">
        <f t="shared" si="53"/>
        <v>0.03434022257551669</v>
      </c>
      <c r="S418" s="13">
        <f t="shared" si="54"/>
        <v>93.56249254942077</v>
      </c>
      <c r="T418" s="88">
        <f t="shared" si="55"/>
        <v>0.21657984386439993</v>
      </c>
    </row>
    <row r="419" spans="1:20" s="14" customFormat="1" ht="12">
      <c r="A419" s="15"/>
      <c r="B419" s="92">
        <v>3</v>
      </c>
      <c r="C419" s="113">
        <v>62026</v>
      </c>
      <c r="D419" s="105" t="s">
        <v>107</v>
      </c>
      <c r="E419" s="32">
        <v>5358</v>
      </c>
      <c r="F419" s="49">
        <v>79200454.51</v>
      </c>
      <c r="G419" s="52">
        <v>16447838.56</v>
      </c>
      <c r="H419" s="53">
        <f t="shared" si="48"/>
        <v>0.2076735375037938</v>
      </c>
      <c r="I419" s="34">
        <f t="shared" si="49"/>
        <v>3069.772034341172</v>
      </c>
      <c r="J419" s="54">
        <v>14782</v>
      </c>
      <c r="K419" s="32">
        <v>5300</v>
      </c>
      <c r="L419" s="49">
        <v>80633811</v>
      </c>
      <c r="M419" s="52">
        <v>16795255</v>
      </c>
      <c r="N419" s="53">
        <f t="shared" si="50"/>
        <v>0.20829047755165633</v>
      </c>
      <c r="O419" s="34">
        <f t="shared" si="51"/>
        <v>3168.916037735849</v>
      </c>
      <c r="P419" s="54">
        <v>15214</v>
      </c>
      <c r="Q419" s="114">
        <f t="shared" si="52"/>
        <v>432</v>
      </c>
      <c r="R419" s="48">
        <f t="shared" si="53"/>
        <v>0.029224732783114597</v>
      </c>
      <c r="S419" s="13">
        <f t="shared" si="54"/>
        <v>99.14400339467693</v>
      </c>
      <c r="T419" s="88">
        <f t="shared" si="55"/>
        <v>0.22950000785804844</v>
      </c>
    </row>
    <row r="420" spans="1:20" s="14" customFormat="1" ht="12">
      <c r="A420" s="15"/>
      <c r="B420" s="92">
        <v>1</v>
      </c>
      <c r="C420" s="113">
        <v>71034</v>
      </c>
      <c r="D420" s="105" t="s">
        <v>309</v>
      </c>
      <c r="E420" s="32">
        <v>15172</v>
      </c>
      <c r="F420" s="49">
        <v>232631893.1</v>
      </c>
      <c r="G420" s="52">
        <v>49382449.27</v>
      </c>
      <c r="H420" s="53">
        <f t="shared" si="48"/>
        <v>0.21227721019650683</v>
      </c>
      <c r="I420" s="34">
        <f t="shared" si="49"/>
        <v>3254.841106643818</v>
      </c>
      <c r="J420" s="54">
        <v>15333</v>
      </c>
      <c r="K420" s="32">
        <v>15178</v>
      </c>
      <c r="L420" s="49">
        <v>239255041</v>
      </c>
      <c r="M420" s="52">
        <v>51232031</v>
      </c>
      <c r="N420" s="53">
        <f t="shared" si="50"/>
        <v>0.21413145898982333</v>
      </c>
      <c r="O420" s="34">
        <f t="shared" si="51"/>
        <v>3375.4138226380287</v>
      </c>
      <c r="P420" s="54">
        <v>15763</v>
      </c>
      <c r="Q420" s="114">
        <f t="shared" si="52"/>
        <v>430</v>
      </c>
      <c r="R420" s="48">
        <f t="shared" si="53"/>
        <v>0.028044087914954673</v>
      </c>
      <c r="S420" s="13">
        <f t="shared" si="54"/>
        <v>120.57271599421074</v>
      </c>
      <c r="T420" s="88">
        <f t="shared" si="55"/>
        <v>0.28040166510281567</v>
      </c>
    </row>
    <row r="421" spans="1:20" s="14" customFormat="1" ht="12">
      <c r="A421" s="15"/>
      <c r="B421" s="92">
        <v>3</v>
      </c>
      <c r="C421" s="113">
        <v>64056</v>
      </c>
      <c r="D421" s="105" t="s">
        <v>391</v>
      </c>
      <c r="E421" s="32">
        <v>3635</v>
      </c>
      <c r="F421" s="49">
        <v>63142218.18</v>
      </c>
      <c r="G421" s="52">
        <v>14786500.59</v>
      </c>
      <c r="H421" s="53">
        <f t="shared" si="48"/>
        <v>0.2341777184299736</v>
      </c>
      <c r="I421" s="34">
        <f t="shared" si="49"/>
        <v>4067.81309215956</v>
      </c>
      <c r="J421" s="54">
        <v>17371</v>
      </c>
      <c r="K421" s="32">
        <v>3721</v>
      </c>
      <c r="L421" s="49">
        <v>66234418</v>
      </c>
      <c r="M421" s="52">
        <v>15796508</v>
      </c>
      <c r="N421" s="53">
        <f t="shared" si="50"/>
        <v>0.23849395038090318</v>
      </c>
      <c r="O421" s="34">
        <f t="shared" si="51"/>
        <v>4245.231926901371</v>
      </c>
      <c r="P421" s="54">
        <v>17800</v>
      </c>
      <c r="Q421" s="114">
        <f t="shared" si="52"/>
        <v>429</v>
      </c>
      <c r="R421" s="48">
        <f t="shared" si="53"/>
        <v>0.024696332968741005</v>
      </c>
      <c r="S421" s="13">
        <f t="shared" si="54"/>
        <v>177.41883474181077</v>
      </c>
      <c r="T421" s="88">
        <f t="shared" si="55"/>
        <v>0.41356371734687825</v>
      </c>
    </row>
    <row r="422" spans="1:20" s="14" customFormat="1" ht="12">
      <c r="A422" s="15"/>
      <c r="B422" s="92">
        <v>2</v>
      </c>
      <c r="C422" s="113">
        <v>21013</v>
      </c>
      <c r="D422" s="105" t="s">
        <v>471</v>
      </c>
      <c r="E422" s="32">
        <v>49492</v>
      </c>
      <c r="F422" s="49">
        <v>547423855.96</v>
      </c>
      <c r="G422" s="52">
        <v>118029132.29</v>
      </c>
      <c r="H422" s="53">
        <f t="shared" si="48"/>
        <v>0.2156083097310694</v>
      </c>
      <c r="I422" s="34">
        <f t="shared" si="49"/>
        <v>2384.812339165926</v>
      </c>
      <c r="J422" s="54">
        <v>11061</v>
      </c>
      <c r="K422" s="32">
        <v>50377</v>
      </c>
      <c r="L422" s="49">
        <v>578719941</v>
      </c>
      <c r="M422" s="52">
        <v>124520777</v>
      </c>
      <c r="N422" s="53">
        <f t="shared" si="50"/>
        <v>0.21516586552181724</v>
      </c>
      <c r="O422" s="34">
        <f t="shared" si="51"/>
        <v>2471.7783313813843</v>
      </c>
      <c r="P422" s="54">
        <v>11488</v>
      </c>
      <c r="Q422" s="114">
        <f t="shared" si="52"/>
        <v>427</v>
      </c>
      <c r="R422" s="48">
        <f t="shared" si="53"/>
        <v>0.038604104511346174</v>
      </c>
      <c r="S422" s="13">
        <f t="shared" si="54"/>
        <v>86.9659922154583</v>
      </c>
      <c r="T422" s="88">
        <f t="shared" si="55"/>
        <v>0.20366742907601476</v>
      </c>
    </row>
    <row r="423" spans="1:20" s="14" customFormat="1" ht="12">
      <c r="A423" s="15"/>
      <c r="B423" s="92">
        <v>1</v>
      </c>
      <c r="C423" s="113">
        <v>72020</v>
      </c>
      <c r="D423" s="105" t="s">
        <v>330</v>
      </c>
      <c r="E423" s="32">
        <v>33409</v>
      </c>
      <c r="F423" s="49">
        <v>526079251.28</v>
      </c>
      <c r="G423" s="52">
        <v>100961064.47</v>
      </c>
      <c r="H423" s="53">
        <f t="shared" si="48"/>
        <v>0.19191227219920248</v>
      </c>
      <c r="I423" s="34">
        <f t="shared" si="49"/>
        <v>3021.972057529408</v>
      </c>
      <c r="J423" s="54">
        <v>15747</v>
      </c>
      <c r="K423" s="32">
        <v>33636</v>
      </c>
      <c r="L423" s="49">
        <v>543979018</v>
      </c>
      <c r="M423" s="52">
        <v>106216935</v>
      </c>
      <c r="N423" s="53">
        <f t="shared" si="50"/>
        <v>0.1952592498705529</v>
      </c>
      <c r="O423" s="34">
        <f t="shared" si="51"/>
        <v>3157.8349090260435</v>
      </c>
      <c r="P423" s="54">
        <v>16173</v>
      </c>
      <c r="Q423" s="114">
        <f t="shared" si="52"/>
        <v>426</v>
      </c>
      <c r="R423" s="48">
        <f t="shared" si="53"/>
        <v>0.027052771956563155</v>
      </c>
      <c r="S423" s="13">
        <f t="shared" si="54"/>
        <v>135.86285149663536</v>
      </c>
      <c r="T423" s="88">
        <f t="shared" si="55"/>
        <v>0.31892688144750087</v>
      </c>
    </row>
    <row r="424" spans="1:20" s="14" customFormat="1" ht="12">
      <c r="A424" s="15"/>
      <c r="B424" s="92">
        <v>3</v>
      </c>
      <c r="C424" s="113">
        <v>85039</v>
      </c>
      <c r="D424" s="105" t="s">
        <v>511</v>
      </c>
      <c r="E424" s="32">
        <v>3969</v>
      </c>
      <c r="F424" s="49">
        <v>60819688.83</v>
      </c>
      <c r="G424" s="52">
        <v>8522664.43</v>
      </c>
      <c r="H424" s="53">
        <f t="shared" si="48"/>
        <v>0.14013002358203613</v>
      </c>
      <c r="I424" s="34">
        <f t="shared" si="49"/>
        <v>2147.307742504409</v>
      </c>
      <c r="J424" s="54">
        <v>15324</v>
      </c>
      <c r="K424" s="32">
        <v>4023</v>
      </c>
      <c r="L424" s="49">
        <v>63361547</v>
      </c>
      <c r="M424" s="52">
        <v>8857793</v>
      </c>
      <c r="N424" s="53">
        <f t="shared" si="50"/>
        <v>0.13979761258038728</v>
      </c>
      <c r="O424" s="34">
        <f t="shared" si="51"/>
        <v>2201.787969177231</v>
      </c>
      <c r="P424" s="54">
        <v>15750</v>
      </c>
      <c r="Q424" s="114">
        <f t="shared" si="52"/>
        <v>426</v>
      </c>
      <c r="R424" s="48">
        <f t="shared" si="53"/>
        <v>0.02779953014878622</v>
      </c>
      <c r="S424" s="13">
        <f t="shared" si="54"/>
        <v>54.48022667282203</v>
      </c>
      <c r="T424" s="88">
        <f t="shared" si="55"/>
        <v>0.12788785603948832</v>
      </c>
    </row>
    <row r="425" spans="1:20" s="14" customFormat="1" ht="12">
      <c r="A425" s="15"/>
      <c r="B425" s="92">
        <v>3</v>
      </c>
      <c r="C425" s="113">
        <v>62022</v>
      </c>
      <c r="D425" s="105" t="s">
        <v>99</v>
      </c>
      <c r="E425" s="32">
        <v>20944</v>
      </c>
      <c r="F425" s="49">
        <v>435467873.87</v>
      </c>
      <c r="G425" s="52">
        <v>112106986.98</v>
      </c>
      <c r="H425" s="53">
        <f t="shared" si="48"/>
        <v>0.25744031582331434</v>
      </c>
      <c r="I425" s="34">
        <f t="shared" si="49"/>
        <v>5352.7018229564555</v>
      </c>
      <c r="J425" s="54">
        <v>20792</v>
      </c>
      <c r="K425" s="32">
        <v>21059</v>
      </c>
      <c r="L425" s="49">
        <v>446813396</v>
      </c>
      <c r="M425" s="52">
        <v>117620925</v>
      </c>
      <c r="N425" s="53">
        <f t="shared" si="50"/>
        <v>0.2632439538585365</v>
      </c>
      <c r="O425" s="34">
        <f t="shared" si="51"/>
        <v>5585.304382924165</v>
      </c>
      <c r="P425" s="54">
        <v>21217</v>
      </c>
      <c r="Q425" s="114">
        <f t="shared" si="52"/>
        <v>425</v>
      </c>
      <c r="R425" s="48">
        <f t="shared" si="53"/>
        <v>0.02044055405925356</v>
      </c>
      <c r="S425" s="13">
        <f t="shared" si="54"/>
        <v>232.60255996770957</v>
      </c>
      <c r="T425" s="88">
        <f t="shared" si="55"/>
        <v>0.5473001411004931</v>
      </c>
    </row>
    <row r="426" spans="1:20" s="14" customFormat="1" ht="12">
      <c r="A426" s="15"/>
      <c r="B426" s="92">
        <v>1</v>
      </c>
      <c r="C426" s="113">
        <v>24016</v>
      </c>
      <c r="D426" s="105" t="s">
        <v>77</v>
      </c>
      <c r="E426" s="32">
        <v>7792</v>
      </c>
      <c r="F426" s="49">
        <v>157480689.85</v>
      </c>
      <c r="G426" s="52">
        <v>42239567.08</v>
      </c>
      <c r="H426" s="53">
        <f t="shared" si="48"/>
        <v>0.2682206124460916</v>
      </c>
      <c r="I426" s="34">
        <f t="shared" si="49"/>
        <v>5420.888998973306</v>
      </c>
      <c r="J426" s="54">
        <v>20211</v>
      </c>
      <c r="K426" s="32">
        <v>7946</v>
      </c>
      <c r="L426" s="49">
        <v>163962325</v>
      </c>
      <c r="M426" s="52">
        <v>44886654</v>
      </c>
      <c r="N426" s="53">
        <f t="shared" si="50"/>
        <v>0.2737619998984523</v>
      </c>
      <c r="O426" s="34">
        <f t="shared" si="51"/>
        <v>5648.962245154795</v>
      </c>
      <c r="P426" s="54">
        <v>20635</v>
      </c>
      <c r="Q426" s="114">
        <f t="shared" si="52"/>
        <v>424</v>
      </c>
      <c r="R426" s="48">
        <f t="shared" si="53"/>
        <v>0.020978674978971847</v>
      </c>
      <c r="S426" s="13">
        <f t="shared" si="54"/>
        <v>228.07324618148868</v>
      </c>
      <c r="T426" s="88">
        <f t="shared" si="55"/>
        <v>0.5379085994846431</v>
      </c>
    </row>
    <row r="427" spans="1:20" s="14" customFormat="1" ht="12">
      <c r="A427" s="15"/>
      <c r="B427" s="92">
        <v>1</v>
      </c>
      <c r="C427" s="113">
        <v>71066</v>
      </c>
      <c r="D427" s="105" t="s">
        <v>578</v>
      </c>
      <c r="E427" s="32">
        <v>20887</v>
      </c>
      <c r="F427" s="49">
        <v>352029624.39</v>
      </c>
      <c r="G427" s="52">
        <v>80084763.24</v>
      </c>
      <c r="H427" s="53">
        <f t="shared" si="48"/>
        <v>0.2274943859590555</v>
      </c>
      <c r="I427" s="34">
        <f t="shared" si="49"/>
        <v>3834.1917575525445</v>
      </c>
      <c r="J427" s="54">
        <v>16854</v>
      </c>
      <c r="K427" s="32">
        <v>21022</v>
      </c>
      <c r="L427" s="49">
        <v>363218920</v>
      </c>
      <c r="M427" s="52">
        <v>84534904</v>
      </c>
      <c r="N427" s="53">
        <f t="shared" si="50"/>
        <v>0.23273816242832285</v>
      </c>
      <c r="O427" s="34">
        <f t="shared" si="51"/>
        <v>4021.2588716582627</v>
      </c>
      <c r="P427" s="54">
        <v>17278</v>
      </c>
      <c r="Q427" s="114">
        <f t="shared" si="52"/>
        <v>424</v>
      </c>
      <c r="R427" s="48">
        <f t="shared" si="53"/>
        <v>0.025157232704402517</v>
      </c>
      <c r="S427" s="13">
        <f t="shared" si="54"/>
        <v>187.06711410571825</v>
      </c>
      <c r="T427" s="88">
        <f t="shared" si="55"/>
        <v>0.44119602383424117</v>
      </c>
    </row>
    <row r="428" spans="1:20" s="14" customFormat="1" ht="12">
      <c r="A428" s="15"/>
      <c r="B428" s="92">
        <v>1</v>
      </c>
      <c r="C428" s="113">
        <v>72029</v>
      </c>
      <c r="D428" s="105" t="s">
        <v>413</v>
      </c>
      <c r="E428" s="32">
        <v>14400</v>
      </c>
      <c r="F428" s="49">
        <v>227579163.64</v>
      </c>
      <c r="G428" s="52">
        <v>44759504.09</v>
      </c>
      <c r="H428" s="53">
        <f t="shared" si="48"/>
        <v>0.19667663495241416</v>
      </c>
      <c r="I428" s="34">
        <f t="shared" si="49"/>
        <v>3108.2988951388893</v>
      </c>
      <c r="J428" s="54">
        <v>15804</v>
      </c>
      <c r="K428" s="32">
        <v>14539</v>
      </c>
      <c r="L428" s="49">
        <v>235917293</v>
      </c>
      <c r="M428" s="52">
        <v>47389837</v>
      </c>
      <c r="N428" s="53">
        <f t="shared" si="50"/>
        <v>0.20087479131934596</v>
      </c>
      <c r="O428" s="34">
        <f t="shared" si="51"/>
        <v>3259.4976958525344</v>
      </c>
      <c r="P428" s="54">
        <v>16227</v>
      </c>
      <c r="Q428" s="114">
        <f t="shared" si="52"/>
        <v>423</v>
      </c>
      <c r="R428" s="48">
        <f t="shared" si="53"/>
        <v>0.026765375854214124</v>
      </c>
      <c r="S428" s="13">
        <f t="shared" si="54"/>
        <v>151.19880071364514</v>
      </c>
      <c r="T428" s="88">
        <f t="shared" si="55"/>
        <v>0.35744397331831</v>
      </c>
    </row>
    <row r="429" spans="1:20" s="14" customFormat="1" ht="12">
      <c r="A429" s="15"/>
      <c r="B429" s="92">
        <v>3</v>
      </c>
      <c r="C429" s="113">
        <v>57072</v>
      </c>
      <c r="D429" s="105" t="s">
        <v>450</v>
      </c>
      <c r="E429" s="32">
        <v>5134</v>
      </c>
      <c r="F429" s="49">
        <v>77488684.92</v>
      </c>
      <c r="G429" s="52">
        <v>15950997.7</v>
      </c>
      <c r="H429" s="53">
        <f t="shared" si="48"/>
        <v>0.20584937938316994</v>
      </c>
      <c r="I429" s="34">
        <f t="shared" si="49"/>
        <v>3106.9337164004673</v>
      </c>
      <c r="J429" s="54">
        <v>15093</v>
      </c>
      <c r="K429" s="32">
        <v>5204</v>
      </c>
      <c r="L429" s="49">
        <v>80739129</v>
      </c>
      <c r="M429" s="52">
        <v>16737367</v>
      </c>
      <c r="N429" s="53">
        <f t="shared" si="50"/>
        <v>0.2073018028222722</v>
      </c>
      <c r="O429" s="34">
        <f t="shared" si="51"/>
        <v>3216.250384319754</v>
      </c>
      <c r="P429" s="54">
        <v>15515</v>
      </c>
      <c r="Q429" s="114">
        <f t="shared" si="52"/>
        <v>422</v>
      </c>
      <c r="R429" s="48">
        <f t="shared" si="53"/>
        <v>0.02795998144835354</v>
      </c>
      <c r="S429" s="13">
        <f t="shared" si="54"/>
        <v>109.31666791928683</v>
      </c>
      <c r="T429" s="88">
        <f t="shared" si="55"/>
        <v>0.2590442367755612</v>
      </c>
    </row>
    <row r="430" spans="1:20" s="14" customFormat="1" ht="12">
      <c r="A430" s="15"/>
      <c r="B430" s="92">
        <v>1</v>
      </c>
      <c r="C430" s="113">
        <v>32003</v>
      </c>
      <c r="D430" s="105" t="s">
        <v>127</v>
      </c>
      <c r="E430" s="32">
        <v>16432</v>
      </c>
      <c r="F430" s="49">
        <v>246883421.49</v>
      </c>
      <c r="G430" s="52">
        <v>51059407.83</v>
      </c>
      <c r="H430" s="53">
        <f t="shared" si="48"/>
        <v>0.20681586281429656</v>
      </c>
      <c r="I430" s="34">
        <f t="shared" si="49"/>
        <v>3107.315471640701</v>
      </c>
      <c r="J430" s="54">
        <v>15025</v>
      </c>
      <c r="K430" s="32">
        <v>16520</v>
      </c>
      <c r="L430" s="49">
        <v>255150002</v>
      </c>
      <c r="M430" s="52">
        <v>53199378</v>
      </c>
      <c r="N430" s="53">
        <f t="shared" si="50"/>
        <v>0.2085023616813454</v>
      </c>
      <c r="O430" s="34">
        <f t="shared" si="51"/>
        <v>3220.3013317191285</v>
      </c>
      <c r="P430" s="54">
        <v>15445</v>
      </c>
      <c r="Q430" s="114">
        <f t="shared" si="52"/>
        <v>420</v>
      </c>
      <c r="R430" s="48">
        <f t="shared" si="53"/>
        <v>0.027953410981697173</v>
      </c>
      <c r="S430" s="13">
        <f t="shared" si="54"/>
        <v>112.98586007842732</v>
      </c>
      <c r="T430" s="88">
        <f t="shared" si="55"/>
        <v>0.2690139525676841</v>
      </c>
    </row>
    <row r="431" spans="1:20" s="14" customFormat="1" ht="12">
      <c r="A431" s="15"/>
      <c r="B431" s="92">
        <v>1</v>
      </c>
      <c r="C431" s="113">
        <v>24104</v>
      </c>
      <c r="D431" s="105" t="s">
        <v>502</v>
      </c>
      <c r="E431" s="32">
        <v>21236</v>
      </c>
      <c r="F431" s="49">
        <v>420469545.71</v>
      </c>
      <c r="G431" s="52">
        <v>116003731.6</v>
      </c>
      <c r="H431" s="53">
        <f t="shared" si="48"/>
        <v>0.27589092428588957</v>
      </c>
      <c r="I431" s="34">
        <f t="shared" si="49"/>
        <v>5462.598022226408</v>
      </c>
      <c r="J431" s="54">
        <v>19800</v>
      </c>
      <c r="K431" s="32">
        <v>21263</v>
      </c>
      <c r="L431" s="49">
        <v>429892239</v>
      </c>
      <c r="M431" s="52">
        <v>122980285</v>
      </c>
      <c r="N431" s="53">
        <f t="shared" si="50"/>
        <v>0.2860723545185937</v>
      </c>
      <c r="O431" s="34">
        <f t="shared" si="51"/>
        <v>5783.769223533838</v>
      </c>
      <c r="P431" s="54">
        <v>20218</v>
      </c>
      <c r="Q431" s="114">
        <f t="shared" si="52"/>
        <v>418</v>
      </c>
      <c r="R431" s="48">
        <f t="shared" si="53"/>
        <v>0.021111111111111112</v>
      </c>
      <c r="S431" s="13">
        <f t="shared" si="54"/>
        <v>321.17120130743024</v>
      </c>
      <c r="T431" s="88">
        <f t="shared" si="55"/>
        <v>0.7683521562378713</v>
      </c>
    </row>
    <row r="432" spans="1:20" s="14" customFormat="1" ht="12">
      <c r="A432" s="15"/>
      <c r="B432" s="92">
        <v>1</v>
      </c>
      <c r="C432" s="113">
        <v>41024</v>
      </c>
      <c r="D432" s="105" t="s">
        <v>202</v>
      </c>
      <c r="E432" s="32">
        <v>17709</v>
      </c>
      <c r="F432" s="49">
        <v>329280432.06</v>
      </c>
      <c r="G432" s="52">
        <v>79428962.03</v>
      </c>
      <c r="H432" s="53">
        <f t="shared" si="48"/>
        <v>0.24121980626995415</v>
      </c>
      <c r="I432" s="34">
        <f t="shared" si="49"/>
        <v>4485.231352984359</v>
      </c>
      <c r="J432" s="54">
        <v>18594</v>
      </c>
      <c r="K432" s="32">
        <v>17797</v>
      </c>
      <c r="L432" s="49">
        <v>338354190</v>
      </c>
      <c r="M432" s="52">
        <v>82832750</v>
      </c>
      <c r="N432" s="53">
        <f t="shared" si="50"/>
        <v>0.24481077063062232</v>
      </c>
      <c r="O432" s="34">
        <f t="shared" si="51"/>
        <v>4654.309715120526</v>
      </c>
      <c r="P432" s="54">
        <v>19012</v>
      </c>
      <c r="Q432" s="114">
        <f t="shared" si="52"/>
        <v>418</v>
      </c>
      <c r="R432" s="48">
        <f t="shared" si="53"/>
        <v>0.022480370011831775</v>
      </c>
      <c r="S432" s="13">
        <f t="shared" si="54"/>
        <v>169.07836213616702</v>
      </c>
      <c r="T432" s="88">
        <f t="shared" si="55"/>
        <v>0.40449368932097374</v>
      </c>
    </row>
    <row r="433" spans="1:20" s="14" customFormat="1" ht="12">
      <c r="A433" s="15"/>
      <c r="B433" s="92">
        <v>3</v>
      </c>
      <c r="C433" s="113">
        <v>56001</v>
      </c>
      <c r="D433" s="105" t="s">
        <v>15</v>
      </c>
      <c r="E433" s="32">
        <v>11895</v>
      </c>
      <c r="F433" s="49">
        <v>163348575.17</v>
      </c>
      <c r="G433" s="52">
        <v>31809366.48</v>
      </c>
      <c r="H433" s="53">
        <f t="shared" si="48"/>
        <v>0.19473305137124938</v>
      </c>
      <c r="I433" s="34">
        <f t="shared" si="49"/>
        <v>2674.1796116015134</v>
      </c>
      <c r="J433" s="54">
        <v>13733</v>
      </c>
      <c r="K433" s="32">
        <v>11941</v>
      </c>
      <c r="L433" s="49">
        <v>168961033</v>
      </c>
      <c r="M433" s="52">
        <v>32856406</v>
      </c>
      <c r="N433" s="53">
        <f t="shared" si="50"/>
        <v>0.19446144129575724</v>
      </c>
      <c r="O433" s="34">
        <f t="shared" si="51"/>
        <v>2751.5623482120427</v>
      </c>
      <c r="P433" s="54">
        <v>14150</v>
      </c>
      <c r="Q433" s="114">
        <f t="shared" si="52"/>
        <v>417</v>
      </c>
      <c r="R433" s="48">
        <f t="shared" si="53"/>
        <v>0.03036481467996796</v>
      </c>
      <c r="S433" s="13">
        <f t="shared" si="54"/>
        <v>77.38273661052926</v>
      </c>
      <c r="T433" s="88">
        <f t="shared" si="55"/>
        <v>0.18557011177584956</v>
      </c>
    </row>
    <row r="434" spans="1:20" s="14" customFormat="1" ht="12">
      <c r="A434" s="15"/>
      <c r="B434" s="92">
        <v>3</v>
      </c>
      <c r="C434" s="113">
        <v>82038</v>
      </c>
      <c r="D434" s="105" t="s">
        <v>453</v>
      </c>
      <c r="E434" s="32">
        <v>2415</v>
      </c>
      <c r="F434" s="49">
        <v>34694712.23</v>
      </c>
      <c r="G434" s="52">
        <v>5894349.58</v>
      </c>
      <c r="H434" s="53">
        <f t="shared" si="48"/>
        <v>0.16989187115675927</v>
      </c>
      <c r="I434" s="34">
        <f t="shared" si="49"/>
        <v>2440.724463768116</v>
      </c>
      <c r="J434" s="54">
        <v>14366</v>
      </c>
      <c r="K434" s="32">
        <v>2470</v>
      </c>
      <c r="L434" s="49">
        <v>36514356</v>
      </c>
      <c r="M434" s="52">
        <v>6177813</v>
      </c>
      <c r="N434" s="53">
        <f t="shared" si="50"/>
        <v>0.1691886062566734</v>
      </c>
      <c r="O434" s="34">
        <f t="shared" si="51"/>
        <v>2501.138866396761</v>
      </c>
      <c r="P434" s="54">
        <v>14783</v>
      </c>
      <c r="Q434" s="114">
        <f t="shared" si="52"/>
        <v>417</v>
      </c>
      <c r="R434" s="48">
        <f t="shared" si="53"/>
        <v>0.029026868996241125</v>
      </c>
      <c r="S434" s="13">
        <f t="shared" si="54"/>
        <v>60.41440262864489</v>
      </c>
      <c r="T434" s="88">
        <f t="shared" si="55"/>
        <v>0.1448786633780453</v>
      </c>
    </row>
    <row r="435" spans="1:20" s="14" customFormat="1" ht="12">
      <c r="A435" s="15"/>
      <c r="B435" s="92">
        <v>1</v>
      </c>
      <c r="C435" s="113">
        <v>13040</v>
      </c>
      <c r="D435" s="105" t="s">
        <v>518</v>
      </c>
      <c r="E435" s="32">
        <v>41572</v>
      </c>
      <c r="F435" s="49">
        <v>677248386.05</v>
      </c>
      <c r="G435" s="52">
        <v>147823083.38</v>
      </c>
      <c r="H435" s="53">
        <f t="shared" si="48"/>
        <v>0.21827011540354782</v>
      </c>
      <c r="I435" s="34">
        <f t="shared" si="49"/>
        <v>3555.83285336284</v>
      </c>
      <c r="J435" s="54">
        <v>16291</v>
      </c>
      <c r="K435" s="32">
        <v>42008</v>
      </c>
      <c r="L435" s="49">
        <v>701840827</v>
      </c>
      <c r="M435" s="52">
        <v>154597332</v>
      </c>
      <c r="N435" s="53">
        <f t="shared" si="50"/>
        <v>0.22027406507658182</v>
      </c>
      <c r="O435" s="34">
        <f t="shared" si="51"/>
        <v>3680.1878689773375</v>
      </c>
      <c r="P435" s="54">
        <v>16707</v>
      </c>
      <c r="Q435" s="114">
        <f t="shared" si="52"/>
        <v>416</v>
      </c>
      <c r="R435" s="48">
        <f t="shared" si="53"/>
        <v>0.02553557178810386</v>
      </c>
      <c r="S435" s="13">
        <f t="shared" si="54"/>
        <v>124.35501561449746</v>
      </c>
      <c r="T435" s="88">
        <f t="shared" si="55"/>
        <v>0.29893032599638814</v>
      </c>
    </row>
    <row r="436" spans="1:20" s="14" customFormat="1" ht="12">
      <c r="A436" s="15"/>
      <c r="B436" s="92">
        <v>2</v>
      </c>
      <c r="C436" s="113">
        <v>21007</v>
      </c>
      <c r="D436" s="105" t="s">
        <v>534</v>
      </c>
      <c r="E436" s="32">
        <v>53312</v>
      </c>
      <c r="F436" s="49">
        <v>710674961.75</v>
      </c>
      <c r="G436" s="52">
        <v>163681758.06</v>
      </c>
      <c r="H436" s="53">
        <f t="shared" si="48"/>
        <v>0.23031873482209395</v>
      </c>
      <c r="I436" s="34">
        <f t="shared" si="49"/>
        <v>3070.2610680522207</v>
      </c>
      <c r="J436" s="54">
        <v>13330</v>
      </c>
      <c r="K436" s="32">
        <v>54024</v>
      </c>
      <c r="L436" s="49">
        <v>742635801</v>
      </c>
      <c r="M436" s="52">
        <v>169981843</v>
      </c>
      <c r="N436" s="53">
        <f t="shared" si="50"/>
        <v>0.2288899118129103</v>
      </c>
      <c r="O436" s="34">
        <f t="shared" si="51"/>
        <v>3146.413501406782</v>
      </c>
      <c r="P436" s="54">
        <v>13746</v>
      </c>
      <c r="Q436" s="114">
        <f t="shared" si="52"/>
        <v>416</v>
      </c>
      <c r="R436" s="48">
        <f t="shared" si="53"/>
        <v>0.031207801950487623</v>
      </c>
      <c r="S436" s="13">
        <f t="shared" si="54"/>
        <v>76.15243335456125</v>
      </c>
      <c r="T436" s="88">
        <f t="shared" si="55"/>
        <v>0.18305873402538764</v>
      </c>
    </row>
    <row r="437" spans="1:20" s="14" customFormat="1" ht="12">
      <c r="A437" s="15"/>
      <c r="B437" s="92">
        <v>1</v>
      </c>
      <c r="C437" s="113">
        <v>12029</v>
      </c>
      <c r="D437" s="105" t="s">
        <v>427</v>
      </c>
      <c r="E437" s="32">
        <v>16726</v>
      </c>
      <c r="F437" s="49">
        <v>295455324.13</v>
      </c>
      <c r="G437" s="52">
        <v>71404060.39</v>
      </c>
      <c r="H437" s="53">
        <f t="shared" si="48"/>
        <v>0.24167464438238487</v>
      </c>
      <c r="I437" s="34">
        <f t="shared" si="49"/>
        <v>4269.045820279804</v>
      </c>
      <c r="J437" s="54">
        <v>17664</v>
      </c>
      <c r="K437" s="32">
        <v>16896</v>
      </c>
      <c r="L437" s="49">
        <v>305465339</v>
      </c>
      <c r="M437" s="52">
        <v>74487955</v>
      </c>
      <c r="N437" s="53">
        <f t="shared" si="50"/>
        <v>0.24385075977474485</v>
      </c>
      <c r="O437" s="34">
        <f t="shared" si="51"/>
        <v>4408.614760890152</v>
      </c>
      <c r="P437" s="54">
        <v>18079</v>
      </c>
      <c r="Q437" s="114">
        <f t="shared" si="52"/>
        <v>415</v>
      </c>
      <c r="R437" s="48">
        <f t="shared" si="53"/>
        <v>0.02349411231884058</v>
      </c>
      <c r="S437" s="13">
        <f t="shared" si="54"/>
        <v>139.56894061034836</v>
      </c>
      <c r="T437" s="88">
        <f t="shared" si="55"/>
        <v>0.33631070026589965</v>
      </c>
    </row>
    <row r="438" spans="1:20" s="14" customFormat="1" ht="12">
      <c r="A438" s="15"/>
      <c r="B438" s="92">
        <v>3</v>
      </c>
      <c r="C438" s="113">
        <v>93010</v>
      </c>
      <c r="D438" s="105" t="s">
        <v>94</v>
      </c>
      <c r="E438" s="32">
        <v>4837</v>
      </c>
      <c r="F438" s="49">
        <v>68165665.86</v>
      </c>
      <c r="G438" s="52">
        <v>14012263.44</v>
      </c>
      <c r="H438" s="53">
        <f t="shared" si="48"/>
        <v>0.20556189488090185</v>
      </c>
      <c r="I438" s="34">
        <f t="shared" si="49"/>
        <v>2896.891345875543</v>
      </c>
      <c r="J438" s="54">
        <v>14093</v>
      </c>
      <c r="K438" s="32">
        <v>4852</v>
      </c>
      <c r="L438" s="49">
        <v>70384776</v>
      </c>
      <c r="M438" s="52">
        <v>14555567</v>
      </c>
      <c r="N438" s="53">
        <f t="shared" si="50"/>
        <v>0.20679993355381282</v>
      </c>
      <c r="O438" s="34">
        <f t="shared" si="51"/>
        <v>2999.9107584501235</v>
      </c>
      <c r="P438" s="54">
        <v>14506</v>
      </c>
      <c r="Q438" s="114">
        <f t="shared" si="52"/>
        <v>413</v>
      </c>
      <c r="R438" s="48">
        <f t="shared" si="53"/>
        <v>0.02930532888668133</v>
      </c>
      <c r="S438" s="13">
        <f t="shared" si="54"/>
        <v>103.01941257458066</v>
      </c>
      <c r="T438" s="88">
        <f t="shared" si="55"/>
        <v>0.24944167693603064</v>
      </c>
    </row>
    <row r="439" spans="1:20" s="14" customFormat="1" ht="12">
      <c r="A439" s="15"/>
      <c r="B439" s="92">
        <v>3</v>
      </c>
      <c r="C439" s="113">
        <v>91013</v>
      </c>
      <c r="D439" s="105" t="s">
        <v>39</v>
      </c>
      <c r="E439" s="32">
        <v>8858</v>
      </c>
      <c r="F439" s="49">
        <v>122724144.09</v>
      </c>
      <c r="G439" s="52">
        <v>24128511.54</v>
      </c>
      <c r="H439" s="53">
        <f t="shared" si="48"/>
        <v>0.19660769866364117</v>
      </c>
      <c r="I439" s="34">
        <f t="shared" si="49"/>
        <v>2723.923181305035</v>
      </c>
      <c r="J439" s="54">
        <v>13855</v>
      </c>
      <c r="K439" s="32">
        <v>8867</v>
      </c>
      <c r="L439" s="49">
        <v>126504017</v>
      </c>
      <c r="M439" s="52">
        <v>25453516</v>
      </c>
      <c r="N439" s="53">
        <f t="shared" si="50"/>
        <v>0.20120717589545004</v>
      </c>
      <c r="O439" s="34">
        <f t="shared" si="51"/>
        <v>2870.5893763392355</v>
      </c>
      <c r="P439" s="54">
        <v>14267</v>
      </c>
      <c r="Q439" s="114">
        <f t="shared" si="52"/>
        <v>412</v>
      </c>
      <c r="R439" s="48">
        <f t="shared" si="53"/>
        <v>0.029736557199566943</v>
      </c>
      <c r="S439" s="13">
        <f t="shared" si="54"/>
        <v>146.66619503420043</v>
      </c>
      <c r="T439" s="88">
        <f t="shared" si="55"/>
        <v>0.3559859102771855</v>
      </c>
    </row>
    <row r="440" spans="1:20" s="14" customFormat="1" ht="12">
      <c r="A440" s="15"/>
      <c r="B440" s="92">
        <v>3</v>
      </c>
      <c r="C440" s="113">
        <v>92140</v>
      </c>
      <c r="D440" s="105" t="s">
        <v>261</v>
      </c>
      <c r="E440" s="32">
        <v>18644</v>
      </c>
      <c r="F440" s="49">
        <v>287184017.39</v>
      </c>
      <c r="G440" s="52">
        <v>63818189.02</v>
      </c>
      <c r="H440" s="53">
        <f t="shared" si="48"/>
        <v>0.22222054555819515</v>
      </c>
      <c r="I440" s="34">
        <f t="shared" si="49"/>
        <v>3422.9880401201463</v>
      </c>
      <c r="J440" s="54">
        <v>15404</v>
      </c>
      <c r="K440" s="32">
        <v>18772</v>
      </c>
      <c r="L440" s="49">
        <v>296884144</v>
      </c>
      <c r="M440" s="52">
        <v>66490561</v>
      </c>
      <c r="N440" s="53">
        <f t="shared" si="50"/>
        <v>0.2239613072768211</v>
      </c>
      <c r="O440" s="34">
        <f t="shared" si="51"/>
        <v>3542.0072981035587</v>
      </c>
      <c r="P440" s="54">
        <v>15815</v>
      </c>
      <c r="Q440" s="114">
        <f t="shared" si="52"/>
        <v>411</v>
      </c>
      <c r="R440" s="48">
        <f t="shared" si="53"/>
        <v>0.026681381459361206</v>
      </c>
      <c r="S440" s="13">
        <f t="shared" si="54"/>
        <v>119.01925798341244</v>
      </c>
      <c r="T440" s="88">
        <f t="shared" si="55"/>
        <v>0.28958456930270665</v>
      </c>
    </row>
    <row r="441" spans="1:20" s="14" customFormat="1" ht="12">
      <c r="A441" s="15"/>
      <c r="B441" s="92">
        <v>2</v>
      </c>
      <c r="C441" s="113">
        <v>21010</v>
      </c>
      <c r="D441" s="105" t="s">
        <v>262</v>
      </c>
      <c r="E441" s="32">
        <v>48805</v>
      </c>
      <c r="F441" s="49">
        <v>681390570.12</v>
      </c>
      <c r="G441" s="52">
        <v>155908586.21</v>
      </c>
      <c r="H441" s="53">
        <f t="shared" si="48"/>
        <v>0.22880942743681187</v>
      </c>
      <c r="I441" s="34">
        <f t="shared" si="49"/>
        <v>3194.520770617765</v>
      </c>
      <c r="J441" s="54">
        <v>13961</v>
      </c>
      <c r="K441" s="32">
        <v>49411</v>
      </c>
      <c r="L441" s="49">
        <v>710085859</v>
      </c>
      <c r="M441" s="52">
        <v>162072702</v>
      </c>
      <c r="N441" s="53">
        <f t="shared" si="50"/>
        <v>0.228243810161554</v>
      </c>
      <c r="O441" s="34">
        <f t="shared" si="51"/>
        <v>3280.093541923863</v>
      </c>
      <c r="P441" s="54">
        <v>14371</v>
      </c>
      <c r="Q441" s="114">
        <f t="shared" si="52"/>
        <v>410</v>
      </c>
      <c r="R441" s="48">
        <f t="shared" si="53"/>
        <v>0.029367523816345532</v>
      </c>
      <c r="S441" s="13">
        <f t="shared" si="54"/>
        <v>85.57277130609828</v>
      </c>
      <c r="T441" s="88">
        <f t="shared" si="55"/>
        <v>0.20871407635633726</v>
      </c>
    </row>
    <row r="442" spans="1:20" s="14" customFormat="1" ht="12">
      <c r="A442" s="15"/>
      <c r="B442" s="92">
        <v>3</v>
      </c>
      <c r="C442" s="113">
        <v>25107</v>
      </c>
      <c r="D442" s="105" t="s">
        <v>525</v>
      </c>
      <c r="E442" s="32">
        <v>10231</v>
      </c>
      <c r="F442" s="49">
        <v>187502033.58</v>
      </c>
      <c r="G442" s="52">
        <v>49548812.53</v>
      </c>
      <c r="H442" s="53">
        <f t="shared" si="48"/>
        <v>0.26425746742026346</v>
      </c>
      <c r="I442" s="34">
        <f t="shared" si="49"/>
        <v>4843.007773433682</v>
      </c>
      <c r="J442" s="54">
        <v>18327</v>
      </c>
      <c r="K442" s="32">
        <v>10306</v>
      </c>
      <c r="L442" s="49">
        <v>193090059</v>
      </c>
      <c r="M442" s="52">
        <v>51283305</v>
      </c>
      <c r="N442" s="53">
        <f t="shared" si="50"/>
        <v>0.26559267352028726</v>
      </c>
      <c r="O442" s="34">
        <f t="shared" si="51"/>
        <v>4976.062973025422</v>
      </c>
      <c r="P442" s="54">
        <v>18736</v>
      </c>
      <c r="Q442" s="114">
        <f t="shared" si="52"/>
        <v>409</v>
      </c>
      <c r="R442" s="48">
        <f t="shared" si="53"/>
        <v>0.022316800349211546</v>
      </c>
      <c r="S442" s="13">
        <f t="shared" si="54"/>
        <v>133.05519959174035</v>
      </c>
      <c r="T442" s="88">
        <f t="shared" si="55"/>
        <v>0.3253183364101231</v>
      </c>
    </row>
    <row r="443" spans="1:20" s="14" customFormat="1" ht="12">
      <c r="A443" s="15"/>
      <c r="B443" s="92">
        <v>3</v>
      </c>
      <c r="C443" s="113">
        <v>25105</v>
      </c>
      <c r="D443" s="105" t="s">
        <v>517</v>
      </c>
      <c r="E443" s="33">
        <v>24108</v>
      </c>
      <c r="F443" s="49">
        <v>363418863.22</v>
      </c>
      <c r="G443" s="52">
        <v>80798693.03</v>
      </c>
      <c r="H443" s="53">
        <f t="shared" si="48"/>
        <v>0.22232938685157774</v>
      </c>
      <c r="I443" s="34">
        <f t="shared" si="49"/>
        <v>3351.530323129252</v>
      </c>
      <c r="J443" s="54">
        <v>15075</v>
      </c>
      <c r="K443" s="33">
        <v>24505</v>
      </c>
      <c r="L443" s="49">
        <v>379388889</v>
      </c>
      <c r="M443" s="52">
        <v>84943845</v>
      </c>
      <c r="N443" s="53">
        <f t="shared" si="50"/>
        <v>0.22389650161842245</v>
      </c>
      <c r="O443" s="34">
        <f t="shared" si="51"/>
        <v>3466.3882881044683</v>
      </c>
      <c r="P443" s="54">
        <v>15482</v>
      </c>
      <c r="Q443" s="114">
        <f t="shared" si="52"/>
        <v>407</v>
      </c>
      <c r="R443" s="48">
        <f t="shared" si="53"/>
        <v>0.026998341625207298</v>
      </c>
      <c r="S443" s="13">
        <f t="shared" si="54"/>
        <v>114.85796497521642</v>
      </c>
      <c r="T443" s="88">
        <f t="shared" si="55"/>
        <v>0.28220630215040887</v>
      </c>
    </row>
    <row r="444" spans="1:20" s="14" customFormat="1" ht="12">
      <c r="A444" s="15"/>
      <c r="B444" s="92">
        <v>1</v>
      </c>
      <c r="C444" s="113">
        <v>71047</v>
      </c>
      <c r="D444" s="105" t="s">
        <v>400</v>
      </c>
      <c r="E444" s="32">
        <v>10162</v>
      </c>
      <c r="F444" s="49">
        <v>160066073.38</v>
      </c>
      <c r="G444" s="52">
        <v>33628404.46</v>
      </c>
      <c r="H444" s="53">
        <f t="shared" si="48"/>
        <v>0.2100907690798756</v>
      </c>
      <c r="I444" s="34">
        <f t="shared" si="49"/>
        <v>3309.2309053335957</v>
      </c>
      <c r="J444" s="54">
        <v>15751</v>
      </c>
      <c r="K444" s="32">
        <v>10177</v>
      </c>
      <c r="L444" s="49">
        <v>164443830</v>
      </c>
      <c r="M444" s="52">
        <v>35349595</v>
      </c>
      <c r="N444" s="53">
        <f t="shared" si="50"/>
        <v>0.21496455659053915</v>
      </c>
      <c r="O444" s="34">
        <f t="shared" si="51"/>
        <v>3473.478923061806</v>
      </c>
      <c r="P444" s="54">
        <v>16158</v>
      </c>
      <c r="Q444" s="114">
        <f t="shared" si="52"/>
        <v>407</v>
      </c>
      <c r="R444" s="48">
        <f t="shared" si="53"/>
        <v>0.025839629229890165</v>
      </c>
      <c r="S444" s="13">
        <f t="shared" si="54"/>
        <v>164.24801772821047</v>
      </c>
      <c r="T444" s="88">
        <f t="shared" si="55"/>
        <v>0.4035577831159962</v>
      </c>
    </row>
    <row r="445" spans="1:20" s="14" customFormat="1" ht="12">
      <c r="A445" s="15"/>
      <c r="B445" s="92">
        <v>3</v>
      </c>
      <c r="C445" s="113">
        <v>53028</v>
      </c>
      <c r="D445" s="105" t="s">
        <v>174</v>
      </c>
      <c r="E445" s="32">
        <v>21253</v>
      </c>
      <c r="F445" s="49">
        <v>293615260.78</v>
      </c>
      <c r="G445" s="52">
        <v>59752725.72</v>
      </c>
      <c r="H445" s="53">
        <f t="shared" si="48"/>
        <v>0.20350688026659322</v>
      </c>
      <c r="I445" s="34">
        <f t="shared" si="49"/>
        <v>2811.4960579682866</v>
      </c>
      <c r="J445" s="54">
        <v>13815</v>
      </c>
      <c r="K445" s="32">
        <v>21568</v>
      </c>
      <c r="L445" s="49">
        <v>306700317</v>
      </c>
      <c r="M445" s="52">
        <v>62660411</v>
      </c>
      <c r="N445" s="53">
        <f t="shared" si="50"/>
        <v>0.20430500891852682</v>
      </c>
      <c r="O445" s="34">
        <f t="shared" si="51"/>
        <v>2905.2490263353116</v>
      </c>
      <c r="P445" s="54">
        <v>14220</v>
      </c>
      <c r="Q445" s="114">
        <f t="shared" si="52"/>
        <v>405</v>
      </c>
      <c r="R445" s="48">
        <f t="shared" si="53"/>
        <v>0.029315960912052116</v>
      </c>
      <c r="S445" s="13">
        <f t="shared" si="54"/>
        <v>93.752968367025</v>
      </c>
      <c r="T445" s="88">
        <f t="shared" si="55"/>
        <v>0.2314888107827778</v>
      </c>
    </row>
    <row r="446" spans="1:20" s="14" customFormat="1" ht="12">
      <c r="A446" s="15"/>
      <c r="B446" s="92">
        <v>3</v>
      </c>
      <c r="C446" s="113">
        <v>63049</v>
      </c>
      <c r="D446" s="105" t="s">
        <v>344</v>
      </c>
      <c r="E446" s="32">
        <v>12336</v>
      </c>
      <c r="F446" s="49">
        <v>188817521.1</v>
      </c>
      <c r="G446" s="52">
        <v>37730473.4</v>
      </c>
      <c r="H446" s="53">
        <f t="shared" si="48"/>
        <v>0.19982506485728882</v>
      </c>
      <c r="I446" s="34">
        <f t="shared" si="49"/>
        <v>3058.5662613488976</v>
      </c>
      <c r="J446" s="54">
        <v>15306</v>
      </c>
      <c r="K446" s="32">
        <v>12316</v>
      </c>
      <c r="L446" s="49">
        <v>193485070</v>
      </c>
      <c r="M446" s="52">
        <v>38911155</v>
      </c>
      <c r="N446" s="53">
        <f t="shared" si="50"/>
        <v>0.2011067572293821</v>
      </c>
      <c r="O446" s="34">
        <f t="shared" si="51"/>
        <v>3159.398749594024</v>
      </c>
      <c r="P446" s="54">
        <v>15710</v>
      </c>
      <c r="Q446" s="114">
        <f t="shared" si="52"/>
        <v>404</v>
      </c>
      <c r="R446" s="48">
        <f t="shared" si="53"/>
        <v>0.02639487782568927</v>
      </c>
      <c r="S446" s="13">
        <f t="shared" si="54"/>
        <v>100.83248824512657</v>
      </c>
      <c r="T446" s="88">
        <f t="shared" si="55"/>
        <v>0.2495853669433826</v>
      </c>
    </row>
    <row r="447" spans="1:20" s="14" customFormat="1" ht="12">
      <c r="A447" s="15"/>
      <c r="B447" s="92">
        <v>3</v>
      </c>
      <c r="C447" s="113">
        <v>93018</v>
      </c>
      <c r="D447" s="105" t="s">
        <v>132</v>
      </c>
      <c r="E447" s="32">
        <v>2919</v>
      </c>
      <c r="F447" s="49">
        <v>39609723.86</v>
      </c>
      <c r="G447" s="52">
        <v>7539395.86</v>
      </c>
      <c r="H447" s="53">
        <f t="shared" si="48"/>
        <v>0.1903420454696399</v>
      </c>
      <c r="I447" s="34">
        <f t="shared" si="49"/>
        <v>2582.8694278862627</v>
      </c>
      <c r="J447" s="54">
        <v>13570</v>
      </c>
      <c r="K447" s="32">
        <v>2891</v>
      </c>
      <c r="L447" s="49">
        <v>40393169</v>
      </c>
      <c r="M447" s="52">
        <v>7662960</v>
      </c>
      <c r="N447" s="53">
        <f t="shared" si="50"/>
        <v>0.18970930456087762</v>
      </c>
      <c r="O447" s="34">
        <f t="shared" si="51"/>
        <v>2650.626080940851</v>
      </c>
      <c r="P447" s="54">
        <v>13972</v>
      </c>
      <c r="Q447" s="114">
        <f t="shared" si="52"/>
        <v>402</v>
      </c>
      <c r="R447" s="48">
        <f t="shared" si="53"/>
        <v>0.029624170965364776</v>
      </c>
      <c r="S447" s="13">
        <f t="shared" si="54"/>
        <v>67.75665305458824</v>
      </c>
      <c r="T447" s="88">
        <f t="shared" si="55"/>
        <v>0.16854888819549313</v>
      </c>
    </row>
    <row r="448" spans="1:20" s="14" customFormat="1" ht="12">
      <c r="A448" s="15"/>
      <c r="B448" s="92">
        <v>1</v>
      </c>
      <c r="C448" s="113">
        <v>23045</v>
      </c>
      <c r="D448" s="105" t="s">
        <v>331</v>
      </c>
      <c r="E448" s="32">
        <v>17869</v>
      </c>
      <c r="F448" s="49">
        <v>345482372.81</v>
      </c>
      <c r="G448" s="52">
        <v>89497004.02</v>
      </c>
      <c r="H448" s="53">
        <f t="shared" si="48"/>
        <v>0.2590494076212085</v>
      </c>
      <c r="I448" s="34">
        <f t="shared" si="49"/>
        <v>5008.506576753036</v>
      </c>
      <c r="J448" s="54">
        <v>19334</v>
      </c>
      <c r="K448" s="32">
        <v>17976</v>
      </c>
      <c r="L448" s="49">
        <v>354755645</v>
      </c>
      <c r="M448" s="52">
        <v>92685552</v>
      </c>
      <c r="N448" s="53">
        <f t="shared" si="50"/>
        <v>0.26126589754477336</v>
      </c>
      <c r="O448" s="34">
        <f t="shared" si="51"/>
        <v>5156.072096128171</v>
      </c>
      <c r="P448" s="54">
        <v>19735</v>
      </c>
      <c r="Q448" s="114">
        <f t="shared" si="52"/>
        <v>401</v>
      </c>
      <c r="R448" s="48">
        <f t="shared" si="53"/>
        <v>0.020740664115030515</v>
      </c>
      <c r="S448" s="13">
        <f t="shared" si="54"/>
        <v>147.5655193751354</v>
      </c>
      <c r="T448" s="88">
        <f t="shared" si="55"/>
        <v>0.36799381390308084</v>
      </c>
    </row>
    <row r="449" spans="1:20" s="14" customFormat="1" ht="12">
      <c r="A449" s="15"/>
      <c r="B449" s="92">
        <v>3</v>
      </c>
      <c r="C449" s="113">
        <v>63038</v>
      </c>
      <c r="D449" s="105" t="s">
        <v>260</v>
      </c>
      <c r="E449" s="32">
        <v>8394</v>
      </c>
      <c r="F449" s="49">
        <v>147430374.71</v>
      </c>
      <c r="G449" s="52">
        <v>35118976.72</v>
      </c>
      <c r="H449" s="53">
        <f t="shared" si="48"/>
        <v>0.23820719976517787</v>
      </c>
      <c r="I449" s="34">
        <f t="shared" si="49"/>
        <v>4183.819004050512</v>
      </c>
      <c r="J449" s="54">
        <v>17564</v>
      </c>
      <c r="K449" s="32">
        <v>8444</v>
      </c>
      <c r="L449" s="49">
        <v>151698954</v>
      </c>
      <c r="M449" s="52">
        <v>36534956</v>
      </c>
      <c r="N449" s="53">
        <f t="shared" si="50"/>
        <v>0.24083854922295642</v>
      </c>
      <c r="O449" s="34">
        <f t="shared" si="51"/>
        <v>4326.735670298437</v>
      </c>
      <c r="P449" s="54">
        <v>17965</v>
      </c>
      <c r="Q449" s="114">
        <f t="shared" si="52"/>
        <v>401</v>
      </c>
      <c r="R449" s="48">
        <f t="shared" si="53"/>
        <v>0.022830790252789796</v>
      </c>
      <c r="S449" s="13">
        <f t="shared" si="54"/>
        <v>142.9166662479247</v>
      </c>
      <c r="T449" s="88">
        <f t="shared" si="55"/>
        <v>0.35640066395991193</v>
      </c>
    </row>
    <row r="450" spans="1:20" s="14" customFormat="1" ht="12">
      <c r="A450" s="15"/>
      <c r="B450" s="92">
        <v>1</v>
      </c>
      <c r="C450" s="113">
        <v>72003</v>
      </c>
      <c r="D450" s="105" t="s">
        <v>66</v>
      </c>
      <c r="E450" s="32">
        <v>12729</v>
      </c>
      <c r="F450" s="49">
        <v>188136863.3</v>
      </c>
      <c r="G450" s="52">
        <v>34436772.25</v>
      </c>
      <c r="H450" s="53">
        <f t="shared" si="48"/>
        <v>0.1830410672632916</v>
      </c>
      <c r="I450" s="34">
        <f t="shared" si="49"/>
        <v>2705.3792324613087</v>
      </c>
      <c r="J450" s="54">
        <v>14780</v>
      </c>
      <c r="K450" s="32">
        <v>12830</v>
      </c>
      <c r="L450" s="49">
        <v>194756449</v>
      </c>
      <c r="M450" s="52">
        <v>36235093</v>
      </c>
      <c r="N450" s="53">
        <f t="shared" si="50"/>
        <v>0.1860533665819713</v>
      </c>
      <c r="O450" s="34">
        <f t="shared" si="51"/>
        <v>2824.2473109898674</v>
      </c>
      <c r="P450" s="54">
        <v>15180</v>
      </c>
      <c r="Q450" s="114">
        <f t="shared" si="52"/>
        <v>400</v>
      </c>
      <c r="R450" s="48">
        <f t="shared" si="53"/>
        <v>0.02706359945872801</v>
      </c>
      <c r="S450" s="13">
        <f t="shared" si="54"/>
        <v>118.86807852855873</v>
      </c>
      <c r="T450" s="88">
        <f t="shared" si="55"/>
        <v>0.2971701963213968</v>
      </c>
    </row>
    <row r="451" spans="1:20" s="14" customFormat="1" ht="12">
      <c r="A451" s="15"/>
      <c r="B451" s="92">
        <v>1</v>
      </c>
      <c r="C451" s="113">
        <v>72004</v>
      </c>
      <c r="D451" s="105" t="s">
        <v>83</v>
      </c>
      <c r="E451" s="32">
        <v>15379</v>
      </c>
      <c r="F451" s="49">
        <v>243196081.45</v>
      </c>
      <c r="G451" s="52">
        <v>49078225.01</v>
      </c>
      <c r="H451" s="53">
        <f aca="true" t="shared" si="56" ref="H451:H514">G451/F451</f>
        <v>0.20180516362509837</v>
      </c>
      <c r="I451" s="34">
        <f aca="true" t="shared" si="57" ref="I451:I514">G451/E451</f>
        <v>3191.2494316925677</v>
      </c>
      <c r="J451" s="54">
        <v>15814</v>
      </c>
      <c r="K451" s="32">
        <v>15434</v>
      </c>
      <c r="L451" s="49">
        <v>250245842</v>
      </c>
      <c r="M451" s="52">
        <v>50968554</v>
      </c>
      <c r="N451" s="53">
        <f aca="true" t="shared" si="58" ref="N451:N514">M451/L451</f>
        <v>0.20367392957522149</v>
      </c>
      <c r="O451" s="34">
        <f aca="true" t="shared" si="59" ref="O451:O514">M451/K451</f>
        <v>3302.355449008682</v>
      </c>
      <c r="P451" s="54">
        <v>16214</v>
      </c>
      <c r="Q451" s="114">
        <f aca="true" t="shared" si="60" ref="Q451:Q514">P451-J451</f>
        <v>400</v>
      </c>
      <c r="R451" s="48">
        <f aca="true" t="shared" si="61" ref="R451:R514">Q451/J451</f>
        <v>0.025294043252813963</v>
      </c>
      <c r="S451" s="13">
        <f aca="true" t="shared" si="62" ref="S451:S514">O451-I451</f>
        <v>111.1060173161145</v>
      </c>
      <c r="T451" s="88">
        <f aca="true" t="shared" si="63" ref="T451:T514">S451/Q451</f>
        <v>0.2777650432902863</v>
      </c>
    </row>
    <row r="452" spans="1:20" s="14" customFormat="1" ht="12">
      <c r="A452" s="15"/>
      <c r="B452" s="92">
        <v>1</v>
      </c>
      <c r="C452" s="113">
        <v>73022</v>
      </c>
      <c r="D452" s="105" t="s">
        <v>218</v>
      </c>
      <c r="E452" s="32">
        <v>7103</v>
      </c>
      <c r="F452" s="49">
        <v>111908387.29</v>
      </c>
      <c r="G452" s="52">
        <v>23582213.23</v>
      </c>
      <c r="H452" s="53">
        <f t="shared" si="56"/>
        <v>0.21072784445449047</v>
      </c>
      <c r="I452" s="34">
        <f t="shared" si="57"/>
        <v>3320.035651133324</v>
      </c>
      <c r="J452" s="54">
        <v>15755</v>
      </c>
      <c r="K452" s="32">
        <v>7111</v>
      </c>
      <c r="L452" s="49">
        <v>114878598</v>
      </c>
      <c r="M452" s="52">
        <v>24609698</v>
      </c>
      <c r="N452" s="53">
        <f t="shared" si="58"/>
        <v>0.21422352316660412</v>
      </c>
      <c r="O452" s="34">
        <f t="shared" si="59"/>
        <v>3460.7928561383774</v>
      </c>
      <c r="P452" s="54">
        <v>16155</v>
      </c>
      <c r="Q452" s="114">
        <f t="shared" si="60"/>
        <v>400</v>
      </c>
      <c r="R452" s="48">
        <f t="shared" si="61"/>
        <v>0.025388765471278957</v>
      </c>
      <c r="S452" s="13">
        <f t="shared" si="62"/>
        <v>140.7572050050535</v>
      </c>
      <c r="T452" s="88">
        <f t="shared" si="63"/>
        <v>0.3518930125126337</v>
      </c>
    </row>
    <row r="453" spans="1:20" s="14" customFormat="1" ht="12">
      <c r="A453" s="15"/>
      <c r="B453" s="92">
        <v>1</v>
      </c>
      <c r="C453" s="113">
        <v>11056</v>
      </c>
      <c r="D453" s="105" t="s">
        <v>587</v>
      </c>
      <c r="E453" s="32">
        <v>18643</v>
      </c>
      <c r="F453" s="49">
        <v>346673802.06</v>
      </c>
      <c r="G453" s="52">
        <v>81895908.9</v>
      </c>
      <c r="H453" s="53">
        <f t="shared" si="56"/>
        <v>0.23623333639103772</v>
      </c>
      <c r="I453" s="34">
        <f t="shared" si="57"/>
        <v>4392.850340610417</v>
      </c>
      <c r="J453" s="54">
        <v>18595</v>
      </c>
      <c r="K453" s="32">
        <v>18794</v>
      </c>
      <c r="L453" s="49">
        <v>356974449</v>
      </c>
      <c r="M453" s="52">
        <v>85475797</v>
      </c>
      <c r="N453" s="53">
        <f t="shared" si="58"/>
        <v>0.23944514023187133</v>
      </c>
      <c r="O453" s="34">
        <f t="shared" si="59"/>
        <v>4548.03644780249</v>
      </c>
      <c r="P453" s="54">
        <v>18994</v>
      </c>
      <c r="Q453" s="114">
        <f t="shared" si="60"/>
        <v>399</v>
      </c>
      <c r="R453" s="48">
        <f t="shared" si="61"/>
        <v>0.02145738101640226</v>
      </c>
      <c r="S453" s="13">
        <f t="shared" si="62"/>
        <v>155.186107192073</v>
      </c>
      <c r="T453" s="88">
        <f t="shared" si="63"/>
        <v>0.388937612010208</v>
      </c>
    </row>
    <row r="454" spans="1:20" s="14" customFormat="1" ht="12">
      <c r="A454" s="15"/>
      <c r="B454" s="92">
        <v>1</v>
      </c>
      <c r="C454" s="113">
        <v>72030</v>
      </c>
      <c r="D454" s="105" t="s">
        <v>416</v>
      </c>
      <c r="E454" s="32">
        <v>16194</v>
      </c>
      <c r="F454" s="49">
        <v>256661879.15</v>
      </c>
      <c r="G454" s="52">
        <v>54679308.7</v>
      </c>
      <c r="H454" s="53">
        <f t="shared" si="56"/>
        <v>0.2130402414300254</v>
      </c>
      <c r="I454" s="34">
        <f t="shared" si="57"/>
        <v>3376.5165308138817</v>
      </c>
      <c r="J454" s="54">
        <v>15849</v>
      </c>
      <c r="K454" s="32">
        <v>16230</v>
      </c>
      <c r="L454" s="49">
        <v>263687097</v>
      </c>
      <c r="M454" s="52">
        <v>57041122</v>
      </c>
      <c r="N454" s="53">
        <f t="shared" si="58"/>
        <v>0.21632124836203115</v>
      </c>
      <c r="O454" s="34">
        <f t="shared" si="59"/>
        <v>3514.5484904497844</v>
      </c>
      <c r="P454" s="54">
        <v>16247</v>
      </c>
      <c r="Q454" s="114">
        <f t="shared" si="60"/>
        <v>398</v>
      </c>
      <c r="R454" s="48">
        <f t="shared" si="61"/>
        <v>0.025111994447599217</v>
      </c>
      <c r="S454" s="13">
        <f t="shared" si="62"/>
        <v>138.0319596359027</v>
      </c>
      <c r="T454" s="88">
        <f t="shared" si="63"/>
        <v>0.3468139689344289</v>
      </c>
    </row>
    <row r="455" spans="1:20" s="14" customFormat="1" ht="12">
      <c r="A455" s="15"/>
      <c r="B455" s="92">
        <v>3</v>
      </c>
      <c r="C455" s="113">
        <v>62003</v>
      </c>
      <c r="D455" s="105" t="s">
        <v>17</v>
      </c>
      <c r="E455" s="32">
        <v>27769</v>
      </c>
      <c r="F455" s="49">
        <v>422707510</v>
      </c>
      <c r="G455" s="52">
        <v>92479444.58</v>
      </c>
      <c r="H455" s="53">
        <f t="shared" si="56"/>
        <v>0.2187788066031758</v>
      </c>
      <c r="I455" s="34">
        <f t="shared" si="57"/>
        <v>3330.3123835932156</v>
      </c>
      <c r="J455" s="54">
        <v>15222</v>
      </c>
      <c r="K455" s="32">
        <v>28103</v>
      </c>
      <c r="L455" s="49">
        <v>438758375</v>
      </c>
      <c r="M455" s="52">
        <v>95633260</v>
      </c>
      <c r="N455" s="53">
        <f t="shared" si="58"/>
        <v>0.21796338360492834</v>
      </c>
      <c r="O455" s="34">
        <f t="shared" si="59"/>
        <v>3402.9555563462977</v>
      </c>
      <c r="P455" s="54">
        <v>15613</v>
      </c>
      <c r="Q455" s="114">
        <f t="shared" si="60"/>
        <v>391</v>
      </c>
      <c r="R455" s="48">
        <f t="shared" si="61"/>
        <v>0.0256865063723558</v>
      </c>
      <c r="S455" s="13">
        <f t="shared" si="62"/>
        <v>72.64317275308213</v>
      </c>
      <c r="T455" s="88">
        <f t="shared" si="63"/>
        <v>0.18578816560890568</v>
      </c>
    </row>
    <row r="456" spans="1:20" s="14" customFormat="1" ht="12">
      <c r="A456" s="15"/>
      <c r="B456" s="92">
        <v>3</v>
      </c>
      <c r="C456" s="113">
        <v>63079</v>
      </c>
      <c r="D456" s="105" t="s">
        <v>522</v>
      </c>
      <c r="E456" s="32">
        <v>55936</v>
      </c>
      <c r="F456" s="49">
        <v>721558833.39</v>
      </c>
      <c r="G456" s="52">
        <v>143940850.39</v>
      </c>
      <c r="H456" s="53">
        <f t="shared" si="56"/>
        <v>0.1994859514278865</v>
      </c>
      <c r="I456" s="34">
        <f t="shared" si="57"/>
        <v>2573.313257830377</v>
      </c>
      <c r="J456" s="54">
        <v>12900</v>
      </c>
      <c r="K456" s="32">
        <v>55733</v>
      </c>
      <c r="L456" s="49">
        <v>740749693</v>
      </c>
      <c r="M456" s="52">
        <v>148825504</v>
      </c>
      <c r="N456" s="53">
        <f t="shared" si="58"/>
        <v>0.200912002267951</v>
      </c>
      <c r="O456" s="34">
        <f t="shared" si="59"/>
        <v>2670.330037859078</v>
      </c>
      <c r="P456" s="54">
        <v>13291</v>
      </c>
      <c r="Q456" s="114">
        <f t="shared" si="60"/>
        <v>391</v>
      </c>
      <c r="R456" s="48">
        <f t="shared" si="61"/>
        <v>0.030310077519379846</v>
      </c>
      <c r="S456" s="13">
        <f t="shared" si="62"/>
        <v>97.01678002870085</v>
      </c>
      <c r="T456" s="88">
        <f t="shared" si="63"/>
        <v>0.2481247571066518</v>
      </c>
    </row>
    <row r="457" spans="1:20" s="14" customFormat="1" ht="12">
      <c r="A457" s="15"/>
      <c r="B457" s="92">
        <v>3</v>
      </c>
      <c r="C457" s="113">
        <v>54007</v>
      </c>
      <c r="D457" s="105" t="s">
        <v>368</v>
      </c>
      <c r="E457" s="32">
        <v>56011</v>
      </c>
      <c r="F457" s="49">
        <v>757143614.55</v>
      </c>
      <c r="G457" s="52">
        <v>137574810.79</v>
      </c>
      <c r="H457" s="53">
        <f t="shared" si="56"/>
        <v>0.1817023985228563</v>
      </c>
      <c r="I457" s="34">
        <f t="shared" si="57"/>
        <v>2456.2105798860935</v>
      </c>
      <c r="J457" s="54">
        <v>13518</v>
      </c>
      <c r="K457" s="32">
        <v>56407</v>
      </c>
      <c r="L457" s="49">
        <v>784486354</v>
      </c>
      <c r="M457" s="52">
        <v>143131789</v>
      </c>
      <c r="N457" s="53">
        <f t="shared" si="58"/>
        <v>0.18245287285137404</v>
      </c>
      <c r="O457" s="34">
        <f t="shared" si="59"/>
        <v>2537.482741503714</v>
      </c>
      <c r="P457" s="54">
        <v>13908</v>
      </c>
      <c r="Q457" s="114">
        <f t="shared" si="60"/>
        <v>390</v>
      </c>
      <c r="R457" s="48">
        <f t="shared" si="61"/>
        <v>0.02885042166000888</v>
      </c>
      <c r="S457" s="13">
        <f t="shared" si="62"/>
        <v>81.27216161762044</v>
      </c>
      <c r="T457" s="88">
        <f t="shared" si="63"/>
        <v>0.20839015799389857</v>
      </c>
    </row>
    <row r="458" spans="1:20" s="14" customFormat="1" ht="12">
      <c r="A458" s="15"/>
      <c r="B458" s="92">
        <v>3</v>
      </c>
      <c r="C458" s="113">
        <v>91034</v>
      </c>
      <c r="D458" s="105" t="s">
        <v>130</v>
      </c>
      <c r="E458" s="32">
        <v>13584</v>
      </c>
      <c r="F458" s="49">
        <v>196512133.13</v>
      </c>
      <c r="G458" s="52">
        <v>41688747.68</v>
      </c>
      <c r="H458" s="53">
        <f t="shared" si="56"/>
        <v>0.21214337769373945</v>
      </c>
      <c r="I458" s="34">
        <f t="shared" si="57"/>
        <v>3068.9596348645464</v>
      </c>
      <c r="J458" s="54">
        <v>14466</v>
      </c>
      <c r="K458" s="32">
        <v>13668</v>
      </c>
      <c r="L458" s="49">
        <v>203048160</v>
      </c>
      <c r="M458" s="52">
        <v>43266190</v>
      </c>
      <c r="N458" s="53">
        <f t="shared" si="58"/>
        <v>0.21308338868965865</v>
      </c>
      <c r="O458" s="34">
        <f t="shared" si="59"/>
        <v>3165.509950248756</v>
      </c>
      <c r="P458" s="54">
        <v>14856</v>
      </c>
      <c r="Q458" s="114">
        <f t="shared" si="60"/>
        <v>390</v>
      </c>
      <c r="R458" s="48">
        <f t="shared" si="61"/>
        <v>0.026959767731231855</v>
      </c>
      <c r="S458" s="13">
        <f t="shared" si="62"/>
        <v>96.55031538420963</v>
      </c>
      <c r="T458" s="88">
        <f t="shared" si="63"/>
        <v>0.24756491124156313</v>
      </c>
    </row>
    <row r="459" spans="1:20" s="14" customFormat="1" ht="12">
      <c r="A459" s="15"/>
      <c r="B459" s="92">
        <v>1</v>
      </c>
      <c r="C459" s="113">
        <v>23081</v>
      </c>
      <c r="D459" s="105" t="s">
        <v>494</v>
      </c>
      <c r="E459" s="32">
        <v>11640</v>
      </c>
      <c r="F459" s="49">
        <v>236892793.92</v>
      </c>
      <c r="G459" s="52">
        <v>63291884.65</v>
      </c>
      <c r="H459" s="53">
        <f t="shared" si="56"/>
        <v>0.2671752213424188</v>
      </c>
      <c r="I459" s="34">
        <f t="shared" si="57"/>
        <v>5437.447134879725</v>
      </c>
      <c r="J459" s="54">
        <v>20352</v>
      </c>
      <c r="K459" s="32">
        <v>11616</v>
      </c>
      <c r="L459" s="49">
        <v>240927752</v>
      </c>
      <c r="M459" s="52">
        <v>64939114</v>
      </c>
      <c r="N459" s="53">
        <f t="shared" si="58"/>
        <v>0.2695377077191174</v>
      </c>
      <c r="O459" s="34">
        <f t="shared" si="59"/>
        <v>5590.488464187328</v>
      </c>
      <c r="P459" s="54">
        <v>20741</v>
      </c>
      <c r="Q459" s="114">
        <f t="shared" si="60"/>
        <v>389</v>
      </c>
      <c r="R459" s="48">
        <f t="shared" si="61"/>
        <v>0.01911360062893082</v>
      </c>
      <c r="S459" s="13">
        <f t="shared" si="62"/>
        <v>153.0413293076026</v>
      </c>
      <c r="T459" s="88">
        <f t="shared" si="63"/>
        <v>0.39342244037944113</v>
      </c>
    </row>
    <row r="460" spans="1:20" s="14" customFormat="1" ht="12">
      <c r="A460" s="15"/>
      <c r="B460" s="92">
        <v>1</v>
      </c>
      <c r="C460" s="113">
        <v>73006</v>
      </c>
      <c r="D460" s="105" t="s">
        <v>61</v>
      </c>
      <c r="E460" s="32">
        <v>31358</v>
      </c>
      <c r="F460" s="49">
        <v>502670458.75</v>
      </c>
      <c r="G460" s="52">
        <v>107572508.47</v>
      </c>
      <c r="H460" s="53">
        <f t="shared" si="56"/>
        <v>0.21400204964799913</v>
      </c>
      <c r="I460" s="34">
        <f t="shared" si="57"/>
        <v>3430.4645854327446</v>
      </c>
      <c r="J460" s="54">
        <v>16030</v>
      </c>
      <c r="K460" s="32">
        <v>31435</v>
      </c>
      <c r="L460" s="49">
        <v>516133861</v>
      </c>
      <c r="M460" s="52">
        <v>111962458</v>
      </c>
      <c r="N460" s="53">
        <f t="shared" si="58"/>
        <v>0.2169252328903102</v>
      </c>
      <c r="O460" s="34">
        <f t="shared" si="59"/>
        <v>3561.713313185939</v>
      </c>
      <c r="P460" s="54">
        <v>16419</v>
      </c>
      <c r="Q460" s="114">
        <f t="shared" si="60"/>
        <v>389</v>
      </c>
      <c r="R460" s="48">
        <f t="shared" si="61"/>
        <v>0.024266999376169683</v>
      </c>
      <c r="S460" s="13">
        <f t="shared" si="62"/>
        <v>131.24872775319454</v>
      </c>
      <c r="T460" s="88">
        <f t="shared" si="63"/>
        <v>0.33740032841438183</v>
      </c>
    </row>
    <row r="461" spans="1:20" s="14" customFormat="1" ht="12">
      <c r="A461" s="15"/>
      <c r="B461" s="92">
        <v>3</v>
      </c>
      <c r="C461" s="113">
        <v>25117</v>
      </c>
      <c r="D461" s="105" t="s">
        <v>97</v>
      </c>
      <c r="E461" s="32">
        <v>7118</v>
      </c>
      <c r="F461" s="49">
        <v>131029208.97</v>
      </c>
      <c r="G461" s="52">
        <v>35499485.17</v>
      </c>
      <c r="H461" s="53">
        <f t="shared" si="56"/>
        <v>0.27092802779667124</v>
      </c>
      <c r="I461" s="34">
        <f t="shared" si="57"/>
        <v>4987.283670974994</v>
      </c>
      <c r="J461" s="54">
        <v>18408</v>
      </c>
      <c r="K461" s="32">
        <v>7242</v>
      </c>
      <c r="L461" s="49">
        <v>136114520</v>
      </c>
      <c r="M461" s="52">
        <v>36921273</v>
      </c>
      <c r="N461" s="53">
        <f t="shared" si="58"/>
        <v>0.271251538777788</v>
      </c>
      <c r="O461" s="34">
        <f t="shared" si="59"/>
        <v>5098.214995857498</v>
      </c>
      <c r="P461" s="54">
        <v>18795</v>
      </c>
      <c r="Q461" s="114">
        <f t="shared" si="60"/>
        <v>387</v>
      </c>
      <c r="R461" s="48">
        <f t="shared" si="61"/>
        <v>0.02102346805736636</v>
      </c>
      <c r="S461" s="13">
        <f t="shared" si="62"/>
        <v>110.93132488250467</v>
      </c>
      <c r="T461" s="88">
        <f t="shared" si="63"/>
        <v>0.28664425034238933</v>
      </c>
    </row>
    <row r="462" spans="1:20" s="14" customFormat="1" ht="12">
      <c r="A462" s="15"/>
      <c r="B462" s="92">
        <v>1</v>
      </c>
      <c r="C462" s="113">
        <v>45041</v>
      </c>
      <c r="D462" s="105" t="s">
        <v>445</v>
      </c>
      <c r="E462" s="32">
        <v>25403</v>
      </c>
      <c r="F462" s="49">
        <v>353724813.66</v>
      </c>
      <c r="G462" s="52">
        <v>70147052.84</v>
      </c>
      <c r="H462" s="53">
        <f t="shared" si="56"/>
        <v>0.1983096750103183</v>
      </c>
      <c r="I462" s="34">
        <f t="shared" si="57"/>
        <v>2761.368847773885</v>
      </c>
      <c r="J462" s="54">
        <v>13925</v>
      </c>
      <c r="K462" s="32">
        <v>25565</v>
      </c>
      <c r="L462" s="49">
        <v>365870943</v>
      </c>
      <c r="M462" s="52">
        <v>74136409</v>
      </c>
      <c r="N462" s="53">
        <f t="shared" si="58"/>
        <v>0.20262994484369315</v>
      </c>
      <c r="O462" s="34">
        <f t="shared" si="59"/>
        <v>2899.9182084881672</v>
      </c>
      <c r="P462" s="54">
        <v>14311</v>
      </c>
      <c r="Q462" s="114">
        <f t="shared" si="60"/>
        <v>386</v>
      </c>
      <c r="R462" s="48">
        <f t="shared" si="61"/>
        <v>0.02771992818671454</v>
      </c>
      <c r="S462" s="13">
        <f t="shared" si="62"/>
        <v>138.5493607142821</v>
      </c>
      <c r="T462" s="88">
        <f t="shared" si="63"/>
        <v>0.35893616765358055</v>
      </c>
    </row>
    <row r="463" spans="1:20" s="14" customFormat="1" ht="12">
      <c r="A463" s="15"/>
      <c r="B463" s="92">
        <v>3</v>
      </c>
      <c r="C463" s="113">
        <v>63012</v>
      </c>
      <c r="D463" s="105" t="s">
        <v>89</v>
      </c>
      <c r="E463" s="32">
        <v>5532</v>
      </c>
      <c r="F463" s="49">
        <v>77364280.22</v>
      </c>
      <c r="G463" s="52">
        <v>11504975.55</v>
      </c>
      <c r="H463" s="53">
        <f t="shared" si="56"/>
        <v>0.1487117248074101</v>
      </c>
      <c r="I463" s="34">
        <f t="shared" si="57"/>
        <v>2079.7135845986986</v>
      </c>
      <c r="J463" s="54">
        <v>13985</v>
      </c>
      <c r="K463" s="32">
        <v>5506</v>
      </c>
      <c r="L463" s="49">
        <v>79126082</v>
      </c>
      <c r="M463" s="52">
        <v>12190875</v>
      </c>
      <c r="N463" s="53">
        <f t="shared" si="58"/>
        <v>0.15406898322098142</v>
      </c>
      <c r="O463" s="34">
        <f t="shared" si="59"/>
        <v>2214.1073374500543</v>
      </c>
      <c r="P463" s="54">
        <v>14371</v>
      </c>
      <c r="Q463" s="114">
        <f t="shared" si="60"/>
        <v>386</v>
      </c>
      <c r="R463" s="48">
        <f t="shared" si="61"/>
        <v>0.027601001072577763</v>
      </c>
      <c r="S463" s="13">
        <f t="shared" si="62"/>
        <v>134.39375285135566</v>
      </c>
      <c r="T463" s="88">
        <f t="shared" si="63"/>
        <v>0.34817034417449655</v>
      </c>
    </row>
    <row r="464" spans="1:20" s="14" customFormat="1" ht="12">
      <c r="A464" s="15"/>
      <c r="B464" s="92">
        <v>2</v>
      </c>
      <c r="C464" s="113">
        <v>21004</v>
      </c>
      <c r="D464" s="105" t="s">
        <v>87</v>
      </c>
      <c r="E464" s="32">
        <v>166497</v>
      </c>
      <c r="F464" s="49">
        <v>1911385650.08</v>
      </c>
      <c r="G464" s="52">
        <v>417027530.09</v>
      </c>
      <c r="H464" s="53">
        <f t="shared" si="56"/>
        <v>0.2181807371382879</v>
      </c>
      <c r="I464" s="34">
        <f t="shared" si="57"/>
        <v>2504.714980390037</v>
      </c>
      <c r="J464" s="54">
        <v>11480</v>
      </c>
      <c r="K464" s="32">
        <v>168576</v>
      </c>
      <c r="L464" s="49">
        <v>2000036013</v>
      </c>
      <c r="M464" s="52">
        <v>433785950</v>
      </c>
      <c r="N464" s="53">
        <f t="shared" si="58"/>
        <v>0.2168890695869685</v>
      </c>
      <c r="O464" s="34">
        <f t="shared" si="59"/>
        <v>2573.2367003606682</v>
      </c>
      <c r="P464" s="54">
        <v>11864</v>
      </c>
      <c r="Q464" s="114">
        <f t="shared" si="60"/>
        <v>384</v>
      </c>
      <c r="R464" s="48">
        <f t="shared" si="61"/>
        <v>0.033449477351916376</v>
      </c>
      <c r="S464" s="13">
        <f t="shared" si="62"/>
        <v>68.52171997063124</v>
      </c>
      <c r="T464" s="88">
        <f t="shared" si="63"/>
        <v>0.17844197909018553</v>
      </c>
    </row>
    <row r="465" spans="1:20" s="14" customFormat="1" ht="12">
      <c r="A465" s="15"/>
      <c r="B465" s="92">
        <v>3</v>
      </c>
      <c r="C465" s="113">
        <v>56078</v>
      </c>
      <c r="D465" s="105" t="s">
        <v>506</v>
      </c>
      <c r="E465" s="32">
        <v>14565</v>
      </c>
      <c r="F465" s="49">
        <v>247008704.04</v>
      </c>
      <c r="G465" s="52">
        <v>58146183.66</v>
      </c>
      <c r="H465" s="53">
        <f t="shared" si="56"/>
        <v>0.2354013551303194</v>
      </c>
      <c r="I465" s="34">
        <f t="shared" si="57"/>
        <v>3992.1856271884653</v>
      </c>
      <c r="J465" s="54">
        <v>16959</v>
      </c>
      <c r="K465" s="32">
        <v>14662</v>
      </c>
      <c r="L465" s="49">
        <v>254283684</v>
      </c>
      <c r="M465" s="52">
        <v>60386336</v>
      </c>
      <c r="N465" s="53">
        <f t="shared" si="58"/>
        <v>0.23747625113060733</v>
      </c>
      <c r="O465" s="34">
        <f t="shared" si="59"/>
        <v>4118.560632928659</v>
      </c>
      <c r="P465" s="54">
        <v>17343</v>
      </c>
      <c r="Q465" s="114">
        <f t="shared" si="60"/>
        <v>384</v>
      </c>
      <c r="R465" s="48">
        <f t="shared" si="61"/>
        <v>0.022642844507341234</v>
      </c>
      <c r="S465" s="13">
        <f t="shared" si="62"/>
        <v>126.37500574019396</v>
      </c>
      <c r="T465" s="88">
        <f t="shared" si="63"/>
        <v>0.3291015774484218</v>
      </c>
    </row>
    <row r="466" spans="1:20" s="14" customFormat="1" ht="12">
      <c r="A466" s="15"/>
      <c r="B466" s="92">
        <v>3</v>
      </c>
      <c r="C466" s="113">
        <v>52055</v>
      </c>
      <c r="D466" s="105" t="s">
        <v>424</v>
      </c>
      <c r="E466" s="32">
        <v>16807</v>
      </c>
      <c r="F466" s="49">
        <v>282709889.3</v>
      </c>
      <c r="G466" s="52">
        <v>68027578.11</v>
      </c>
      <c r="H466" s="53">
        <f t="shared" si="56"/>
        <v>0.2406268074966842</v>
      </c>
      <c r="I466" s="34">
        <f t="shared" si="57"/>
        <v>4047.5741125721424</v>
      </c>
      <c r="J466" s="54">
        <v>16821</v>
      </c>
      <c r="K466" s="32">
        <v>16893</v>
      </c>
      <c r="L466" s="49">
        <v>290635464</v>
      </c>
      <c r="M466" s="52">
        <v>70720663</v>
      </c>
      <c r="N466" s="53">
        <f t="shared" si="58"/>
        <v>0.24333115452145923</v>
      </c>
      <c r="O466" s="34">
        <f t="shared" si="59"/>
        <v>4186.388622506363</v>
      </c>
      <c r="P466" s="54">
        <v>17204</v>
      </c>
      <c r="Q466" s="114">
        <f t="shared" si="60"/>
        <v>383</v>
      </c>
      <c r="R466" s="48">
        <f t="shared" si="61"/>
        <v>0.022769157600618276</v>
      </c>
      <c r="S466" s="13">
        <f t="shared" si="62"/>
        <v>138.81450993422095</v>
      </c>
      <c r="T466" s="88">
        <f t="shared" si="63"/>
        <v>0.36243997371859255</v>
      </c>
    </row>
    <row r="467" spans="1:20" s="14" customFormat="1" ht="12">
      <c r="A467" s="15"/>
      <c r="B467" s="92">
        <v>3</v>
      </c>
      <c r="C467" s="113">
        <v>91054</v>
      </c>
      <c r="D467" s="105" t="s">
        <v>180</v>
      </c>
      <c r="E467" s="32">
        <v>4457</v>
      </c>
      <c r="F467" s="49">
        <v>62894515.95</v>
      </c>
      <c r="G467" s="52">
        <v>11920960.93</v>
      </c>
      <c r="H467" s="53">
        <f t="shared" si="56"/>
        <v>0.18953895661550121</v>
      </c>
      <c r="I467" s="34">
        <f t="shared" si="57"/>
        <v>2674.660293919677</v>
      </c>
      <c r="J467" s="54">
        <v>14111</v>
      </c>
      <c r="K467" s="32">
        <v>4481</v>
      </c>
      <c r="L467" s="49">
        <v>64948763</v>
      </c>
      <c r="M467" s="52">
        <v>12292771</v>
      </c>
      <c r="N467" s="53">
        <f t="shared" si="58"/>
        <v>0.1892687471199413</v>
      </c>
      <c r="O467" s="34">
        <f t="shared" si="59"/>
        <v>2743.309752287436</v>
      </c>
      <c r="P467" s="54">
        <v>14494</v>
      </c>
      <c r="Q467" s="114">
        <f t="shared" si="60"/>
        <v>383</v>
      </c>
      <c r="R467" s="48">
        <f t="shared" si="61"/>
        <v>0.0271419459995748</v>
      </c>
      <c r="S467" s="13">
        <f t="shared" si="62"/>
        <v>68.64945836775905</v>
      </c>
      <c r="T467" s="88">
        <f t="shared" si="63"/>
        <v>0.1792414056599453</v>
      </c>
    </row>
    <row r="468" spans="1:20" s="14" customFormat="1" ht="12">
      <c r="A468" s="15"/>
      <c r="B468" s="92">
        <v>1</v>
      </c>
      <c r="C468" s="113">
        <v>11002</v>
      </c>
      <c r="D468" s="105" t="s">
        <v>20</v>
      </c>
      <c r="E468" s="32">
        <v>502604</v>
      </c>
      <c r="F468" s="49">
        <v>7265265211.01</v>
      </c>
      <c r="G468" s="52">
        <v>1625443580.05</v>
      </c>
      <c r="H468" s="53">
        <f t="shared" si="56"/>
        <v>0.2237280447225456</v>
      </c>
      <c r="I468" s="34">
        <f t="shared" si="57"/>
        <v>3234.044257606386</v>
      </c>
      <c r="J468" s="54">
        <v>14455</v>
      </c>
      <c r="K468" s="32">
        <v>507911</v>
      </c>
      <c r="L468" s="49">
        <v>7534323946</v>
      </c>
      <c r="M468" s="52">
        <v>1694036952</v>
      </c>
      <c r="N468" s="53">
        <f t="shared" si="58"/>
        <v>0.22484259558541683</v>
      </c>
      <c r="O468" s="34">
        <f t="shared" si="59"/>
        <v>3335.3027439846746</v>
      </c>
      <c r="P468" s="54">
        <v>14834</v>
      </c>
      <c r="Q468" s="114">
        <f t="shared" si="60"/>
        <v>379</v>
      </c>
      <c r="R468" s="48">
        <f t="shared" si="61"/>
        <v>0.02621930127983397</v>
      </c>
      <c r="S468" s="13">
        <f t="shared" si="62"/>
        <v>101.25848637828858</v>
      </c>
      <c r="T468" s="88">
        <f t="shared" si="63"/>
        <v>0.2671727872778063</v>
      </c>
    </row>
    <row r="469" spans="1:20" s="14" customFormat="1" ht="12">
      <c r="A469" s="15"/>
      <c r="B469" s="92">
        <v>3</v>
      </c>
      <c r="C469" s="113">
        <v>63080</v>
      </c>
      <c r="D469" s="105" t="s">
        <v>548</v>
      </c>
      <c r="E469" s="32">
        <v>7110</v>
      </c>
      <c r="F469" s="49">
        <v>104711109.07</v>
      </c>
      <c r="G469" s="52">
        <v>19708030.4</v>
      </c>
      <c r="H469" s="53">
        <f t="shared" si="56"/>
        <v>0.18821336699647662</v>
      </c>
      <c r="I469" s="34">
        <f t="shared" si="57"/>
        <v>2771.87488045007</v>
      </c>
      <c r="J469" s="54">
        <v>14727</v>
      </c>
      <c r="K469" s="32">
        <v>7231</v>
      </c>
      <c r="L469" s="49">
        <v>109228586</v>
      </c>
      <c r="M469" s="52">
        <v>20775519</v>
      </c>
      <c r="N469" s="53">
        <f t="shared" si="58"/>
        <v>0.19020221501356796</v>
      </c>
      <c r="O469" s="34">
        <f t="shared" si="59"/>
        <v>2873.1183792006636</v>
      </c>
      <c r="P469" s="54">
        <v>15106</v>
      </c>
      <c r="Q469" s="114">
        <f t="shared" si="60"/>
        <v>379</v>
      </c>
      <c r="R469" s="48">
        <f t="shared" si="61"/>
        <v>0.025735044476132275</v>
      </c>
      <c r="S469" s="13">
        <f t="shared" si="62"/>
        <v>101.24349875059352</v>
      </c>
      <c r="T469" s="88">
        <f t="shared" si="63"/>
        <v>0.2671332420859987</v>
      </c>
    </row>
    <row r="470" spans="1:20" s="14" customFormat="1" ht="12">
      <c r="A470" s="15"/>
      <c r="B470" s="92">
        <v>3</v>
      </c>
      <c r="C470" s="113">
        <v>62038</v>
      </c>
      <c r="D470" s="105" t="s">
        <v>167</v>
      </c>
      <c r="E470" s="32">
        <v>16220</v>
      </c>
      <c r="F470" s="49">
        <v>247679620.71</v>
      </c>
      <c r="G470" s="52">
        <v>52226671.81</v>
      </c>
      <c r="H470" s="53">
        <f t="shared" si="56"/>
        <v>0.2108638234356411</v>
      </c>
      <c r="I470" s="34">
        <f t="shared" si="57"/>
        <v>3219.8934531442665</v>
      </c>
      <c r="J470" s="54">
        <v>15270</v>
      </c>
      <c r="K470" s="32">
        <v>16329</v>
      </c>
      <c r="L470" s="49">
        <v>255519626</v>
      </c>
      <c r="M470" s="52">
        <v>54351129</v>
      </c>
      <c r="N470" s="53">
        <f t="shared" si="58"/>
        <v>0.21270823635285063</v>
      </c>
      <c r="O470" s="34">
        <f t="shared" si="59"/>
        <v>3328.5032151387104</v>
      </c>
      <c r="P470" s="54">
        <v>15648</v>
      </c>
      <c r="Q470" s="114">
        <f t="shared" si="60"/>
        <v>378</v>
      </c>
      <c r="R470" s="48">
        <f t="shared" si="61"/>
        <v>0.02475442043222004</v>
      </c>
      <c r="S470" s="13">
        <f t="shared" si="62"/>
        <v>108.60976199444394</v>
      </c>
      <c r="T470" s="88">
        <f t="shared" si="63"/>
        <v>0.28732741268371415</v>
      </c>
    </row>
    <row r="471" spans="1:20" s="14" customFormat="1" ht="12">
      <c r="A471" s="15"/>
      <c r="B471" s="92">
        <v>3</v>
      </c>
      <c r="C471" s="113">
        <v>84009</v>
      </c>
      <c r="D471" s="105" t="s">
        <v>54</v>
      </c>
      <c r="E471" s="32">
        <v>8494</v>
      </c>
      <c r="F471" s="49">
        <v>119965860.99</v>
      </c>
      <c r="G471" s="52">
        <v>22036039.69</v>
      </c>
      <c r="H471" s="53">
        <f t="shared" si="56"/>
        <v>0.18368592121250946</v>
      </c>
      <c r="I471" s="34">
        <f t="shared" si="57"/>
        <v>2594.3065328467155</v>
      </c>
      <c r="J471" s="54">
        <v>14124</v>
      </c>
      <c r="K471" s="32">
        <v>8531</v>
      </c>
      <c r="L471" s="49">
        <v>123679779</v>
      </c>
      <c r="M471" s="52">
        <v>22858270</v>
      </c>
      <c r="N471" s="53">
        <f t="shared" si="58"/>
        <v>0.1848181665977912</v>
      </c>
      <c r="O471" s="34">
        <f t="shared" si="59"/>
        <v>2679.4361739538153</v>
      </c>
      <c r="P471" s="54">
        <v>14498</v>
      </c>
      <c r="Q471" s="114">
        <f t="shared" si="60"/>
        <v>374</v>
      </c>
      <c r="R471" s="48">
        <f t="shared" si="61"/>
        <v>0.0264797507788162</v>
      </c>
      <c r="S471" s="13">
        <f t="shared" si="62"/>
        <v>85.12964110709981</v>
      </c>
      <c r="T471" s="88">
        <f t="shared" si="63"/>
        <v>0.22761936124892998</v>
      </c>
    </row>
    <row r="472" spans="1:20" s="14" customFormat="1" ht="12">
      <c r="A472" s="15"/>
      <c r="B472" s="92">
        <v>3</v>
      </c>
      <c r="C472" s="113">
        <v>85009</v>
      </c>
      <c r="D472" s="105" t="s">
        <v>155</v>
      </c>
      <c r="E472" s="32">
        <v>5684</v>
      </c>
      <c r="F472" s="49">
        <v>103005951.89</v>
      </c>
      <c r="G472" s="52">
        <v>10942211.88</v>
      </c>
      <c r="H472" s="53">
        <f t="shared" si="56"/>
        <v>0.10622892832139626</v>
      </c>
      <c r="I472" s="34">
        <f t="shared" si="57"/>
        <v>1925.0900562983816</v>
      </c>
      <c r="J472" s="54">
        <v>18122</v>
      </c>
      <c r="K472" s="32">
        <v>5713</v>
      </c>
      <c r="L472" s="49">
        <v>105667434</v>
      </c>
      <c r="M472" s="52">
        <v>11923256</v>
      </c>
      <c r="N472" s="53">
        <f t="shared" si="58"/>
        <v>0.1128375654508654</v>
      </c>
      <c r="O472" s="34">
        <f t="shared" si="59"/>
        <v>2087.0393838613686</v>
      </c>
      <c r="P472" s="54">
        <v>18496</v>
      </c>
      <c r="Q472" s="114">
        <f t="shared" si="60"/>
        <v>374</v>
      </c>
      <c r="R472" s="48">
        <f t="shared" si="61"/>
        <v>0.020637898686679174</v>
      </c>
      <c r="S472" s="13">
        <f t="shared" si="62"/>
        <v>161.94932756298704</v>
      </c>
      <c r="T472" s="88">
        <f t="shared" si="63"/>
        <v>0.43301959241440385</v>
      </c>
    </row>
    <row r="473" spans="1:20" s="14" customFormat="1" ht="12">
      <c r="A473" s="15"/>
      <c r="B473" s="92">
        <v>3</v>
      </c>
      <c r="C473" s="113">
        <v>85007</v>
      </c>
      <c r="D473" s="105" t="s">
        <v>103</v>
      </c>
      <c r="E473" s="32">
        <v>5167</v>
      </c>
      <c r="F473" s="49">
        <v>78324291.45</v>
      </c>
      <c r="G473" s="52">
        <v>12502022.03</v>
      </c>
      <c r="H473" s="53">
        <f t="shared" si="56"/>
        <v>0.1596187057495558</v>
      </c>
      <c r="I473" s="34">
        <f t="shared" si="57"/>
        <v>2419.5900967679504</v>
      </c>
      <c r="J473" s="54">
        <v>15159</v>
      </c>
      <c r="K473" s="32">
        <v>5178</v>
      </c>
      <c r="L473" s="49">
        <v>80426956</v>
      </c>
      <c r="M473" s="52">
        <v>12979169</v>
      </c>
      <c r="N473" s="53">
        <f t="shared" si="58"/>
        <v>0.16137834434514717</v>
      </c>
      <c r="O473" s="34">
        <f t="shared" si="59"/>
        <v>2506.5988798764</v>
      </c>
      <c r="P473" s="54">
        <v>15532</v>
      </c>
      <c r="Q473" s="114">
        <f t="shared" si="60"/>
        <v>373</v>
      </c>
      <c r="R473" s="48">
        <f t="shared" si="61"/>
        <v>0.02460584471271192</v>
      </c>
      <c r="S473" s="13">
        <f t="shared" si="62"/>
        <v>87.00878310844973</v>
      </c>
      <c r="T473" s="88">
        <f t="shared" si="63"/>
        <v>0.23326751503605828</v>
      </c>
    </row>
    <row r="474" spans="1:20" s="14" customFormat="1" ht="12">
      <c r="A474" s="15"/>
      <c r="B474" s="92">
        <v>3</v>
      </c>
      <c r="C474" s="113">
        <v>63087</v>
      </c>
      <c r="D474" s="105" t="s">
        <v>91</v>
      </c>
      <c r="E474" s="32">
        <v>3998</v>
      </c>
      <c r="F474" s="49">
        <v>57839036.42</v>
      </c>
      <c r="G474" s="52">
        <v>4900344.88</v>
      </c>
      <c r="H474" s="53">
        <f t="shared" si="56"/>
        <v>0.08472383330206247</v>
      </c>
      <c r="I474" s="34">
        <f t="shared" si="57"/>
        <v>1225.6990695347674</v>
      </c>
      <c r="J474" s="54">
        <v>14467</v>
      </c>
      <c r="K474" s="32">
        <v>4004</v>
      </c>
      <c r="L474" s="49">
        <v>59401855</v>
      </c>
      <c r="M474" s="52">
        <v>5261958</v>
      </c>
      <c r="N474" s="53">
        <f t="shared" si="58"/>
        <v>0.08858238517972208</v>
      </c>
      <c r="O474" s="34">
        <f t="shared" si="59"/>
        <v>1314.1753246753246</v>
      </c>
      <c r="P474" s="54">
        <v>14836</v>
      </c>
      <c r="Q474" s="114">
        <f t="shared" si="60"/>
        <v>369</v>
      </c>
      <c r="R474" s="48">
        <f t="shared" si="61"/>
        <v>0.025506324739061313</v>
      </c>
      <c r="S474" s="13">
        <f t="shared" si="62"/>
        <v>88.47625514055721</v>
      </c>
      <c r="T474" s="88">
        <f t="shared" si="63"/>
        <v>0.23977304916140166</v>
      </c>
    </row>
    <row r="475" spans="1:20" s="14" customFormat="1" ht="12">
      <c r="A475" s="15"/>
      <c r="B475" s="92">
        <v>3</v>
      </c>
      <c r="C475" s="113">
        <v>91015</v>
      </c>
      <c r="D475" s="105" t="s">
        <v>60</v>
      </c>
      <c r="E475" s="32">
        <v>3218</v>
      </c>
      <c r="F475" s="49">
        <v>44103653.52</v>
      </c>
      <c r="G475" s="52">
        <v>7963409.61</v>
      </c>
      <c r="H475" s="53">
        <f t="shared" si="56"/>
        <v>0.18056122281091236</v>
      </c>
      <c r="I475" s="34">
        <f t="shared" si="57"/>
        <v>2474.64562150404</v>
      </c>
      <c r="J475" s="54">
        <v>13705</v>
      </c>
      <c r="K475" s="32">
        <v>3213</v>
      </c>
      <c r="L475" s="49">
        <v>45219697</v>
      </c>
      <c r="M475" s="52">
        <v>8193925</v>
      </c>
      <c r="N475" s="53">
        <f t="shared" si="58"/>
        <v>0.18120256312199526</v>
      </c>
      <c r="O475" s="34">
        <f t="shared" si="59"/>
        <v>2550.241207594149</v>
      </c>
      <c r="P475" s="54">
        <v>14074</v>
      </c>
      <c r="Q475" s="114">
        <f t="shared" si="60"/>
        <v>369</v>
      </c>
      <c r="R475" s="48">
        <f t="shared" si="61"/>
        <v>0.026924480116745714</v>
      </c>
      <c r="S475" s="13">
        <f t="shared" si="62"/>
        <v>75.59558609010901</v>
      </c>
      <c r="T475" s="88">
        <f t="shared" si="63"/>
        <v>0.20486608696506506</v>
      </c>
    </row>
    <row r="476" spans="1:20" s="14" customFormat="1" ht="12">
      <c r="A476" s="15"/>
      <c r="B476" s="92">
        <v>1</v>
      </c>
      <c r="C476" s="113">
        <v>71070</v>
      </c>
      <c r="D476" s="105" t="s">
        <v>235</v>
      </c>
      <c r="E476" s="32">
        <v>32003</v>
      </c>
      <c r="F476" s="49">
        <v>489233567.37</v>
      </c>
      <c r="G476" s="52">
        <v>103252626.93</v>
      </c>
      <c r="H476" s="53">
        <f t="shared" si="56"/>
        <v>0.2110497599031499</v>
      </c>
      <c r="I476" s="34">
        <f t="shared" si="57"/>
        <v>3226.3421219885636</v>
      </c>
      <c r="J476" s="54">
        <v>15287</v>
      </c>
      <c r="K476" s="32">
        <v>32132</v>
      </c>
      <c r="L476" s="49">
        <v>503024794</v>
      </c>
      <c r="M476" s="52">
        <v>107479999</v>
      </c>
      <c r="N476" s="53">
        <f t="shared" si="58"/>
        <v>0.21366739827142597</v>
      </c>
      <c r="O476" s="34">
        <f t="shared" si="59"/>
        <v>3344.9520415784887</v>
      </c>
      <c r="P476" s="54">
        <v>15655</v>
      </c>
      <c r="Q476" s="114">
        <f t="shared" si="60"/>
        <v>368</v>
      </c>
      <c r="R476" s="48">
        <f t="shared" si="61"/>
        <v>0.024072741545103683</v>
      </c>
      <c r="S476" s="13">
        <f t="shared" si="62"/>
        <v>118.60991958992508</v>
      </c>
      <c r="T476" s="88">
        <f t="shared" si="63"/>
        <v>0.3223095641030573</v>
      </c>
    </row>
    <row r="477" spans="1:20" s="14" customFormat="1" ht="12">
      <c r="A477" s="15"/>
      <c r="B477" s="92">
        <v>3</v>
      </c>
      <c r="C477" s="113">
        <v>62079</v>
      </c>
      <c r="D477" s="105" t="s">
        <v>411</v>
      </c>
      <c r="E477" s="32">
        <v>24302</v>
      </c>
      <c r="F477" s="49">
        <v>379547368.54</v>
      </c>
      <c r="G477" s="52">
        <v>81947384.45</v>
      </c>
      <c r="H477" s="53">
        <f t="shared" si="56"/>
        <v>0.2159081876004725</v>
      </c>
      <c r="I477" s="34">
        <f t="shared" si="57"/>
        <v>3372.0428133486957</v>
      </c>
      <c r="J477" s="54">
        <v>15618</v>
      </c>
      <c r="K477" s="32">
        <v>24422</v>
      </c>
      <c r="L477" s="49">
        <v>390303986</v>
      </c>
      <c r="M477" s="52">
        <v>85223421</v>
      </c>
      <c r="N477" s="53">
        <f t="shared" si="58"/>
        <v>0.2183513980305597</v>
      </c>
      <c r="O477" s="34">
        <f t="shared" si="59"/>
        <v>3489.616779952502</v>
      </c>
      <c r="P477" s="54">
        <v>15982</v>
      </c>
      <c r="Q477" s="114">
        <f t="shared" si="60"/>
        <v>364</v>
      </c>
      <c r="R477" s="48">
        <f t="shared" si="61"/>
        <v>0.023306441285695992</v>
      </c>
      <c r="S477" s="13">
        <f t="shared" si="62"/>
        <v>117.57396660380618</v>
      </c>
      <c r="T477" s="88">
        <f t="shared" si="63"/>
        <v>0.3230054027577093</v>
      </c>
    </row>
    <row r="478" spans="1:20" s="14" customFormat="1" ht="12">
      <c r="A478" s="15"/>
      <c r="B478" s="92">
        <v>3</v>
      </c>
      <c r="C478" s="113">
        <v>62011</v>
      </c>
      <c r="D478" s="105" t="s">
        <v>63</v>
      </c>
      <c r="E478" s="32">
        <v>8806</v>
      </c>
      <c r="F478" s="49">
        <v>141490297.54</v>
      </c>
      <c r="G478" s="52">
        <v>30533676.03</v>
      </c>
      <c r="H478" s="53">
        <f t="shared" si="56"/>
        <v>0.21580049346753252</v>
      </c>
      <c r="I478" s="34">
        <f t="shared" si="57"/>
        <v>3467.3717953667956</v>
      </c>
      <c r="J478" s="54">
        <v>16067</v>
      </c>
      <c r="K478" s="32">
        <v>8810</v>
      </c>
      <c r="L478" s="49">
        <v>144689143</v>
      </c>
      <c r="M478" s="52">
        <v>31876791</v>
      </c>
      <c r="N478" s="53">
        <f t="shared" si="58"/>
        <v>0.2203122524542149</v>
      </c>
      <c r="O478" s="34">
        <f t="shared" si="59"/>
        <v>3618.250964812713</v>
      </c>
      <c r="P478" s="54">
        <v>16423</v>
      </c>
      <c r="Q478" s="114">
        <f t="shared" si="60"/>
        <v>356</v>
      </c>
      <c r="R478" s="48">
        <f t="shared" si="61"/>
        <v>0.022157216655256114</v>
      </c>
      <c r="S478" s="13">
        <f t="shared" si="62"/>
        <v>150.87916944591734</v>
      </c>
      <c r="T478" s="88">
        <f t="shared" si="63"/>
        <v>0.423817891702015</v>
      </c>
    </row>
    <row r="479" spans="1:20" s="14" customFormat="1" ht="12">
      <c r="A479" s="15"/>
      <c r="B479" s="92">
        <v>1</v>
      </c>
      <c r="C479" s="113">
        <v>13003</v>
      </c>
      <c r="D479" s="105" t="s">
        <v>36</v>
      </c>
      <c r="E479" s="32">
        <v>21570</v>
      </c>
      <c r="F479" s="49">
        <v>355286504.66</v>
      </c>
      <c r="G479" s="52">
        <v>77134552.2</v>
      </c>
      <c r="H479" s="53">
        <f t="shared" si="56"/>
        <v>0.21710521280231504</v>
      </c>
      <c r="I479" s="34">
        <f t="shared" si="57"/>
        <v>3576.0107649513216</v>
      </c>
      <c r="J479" s="54">
        <v>16471</v>
      </c>
      <c r="K479" s="32">
        <v>21772</v>
      </c>
      <c r="L479" s="49">
        <v>366292731</v>
      </c>
      <c r="M479" s="52">
        <v>80992330</v>
      </c>
      <c r="N479" s="53">
        <f t="shared" si="58"/>
        <v>0.22111366987514694</v>
      </c>
      <c r="O479" s="34">
        <f t="shared" si="59"/>
        <v>3720.022505970972</v>
      </c>
      <c r="P479" s="54">
        <v>16824</v>
      </c>
      <c r="Q479" s="114">
        <f t="shared" si="60"/>
        <v>353</v>
      </c>
      <c r="R479" s="48">
        <f t="shared" si="61"/>
        <v>0.021431607066966184</v>
      </c>
      <c r="S479" s="13">
        <f t="shared" si="62"/>
        <v>144.01174101965034</v>
      </c>
      <c r="T479" s="88">
        <f t="shared" si="63"/>
        <v>0.40796527201034094</v>
      </c>
    </row>
    <row r="480" spans="1:20" s="14" customFormat="1" ht="12">
      <c r="A480" s="15"/>
      <c r="B480" s="92">
        <v>3</v>
      </c>
      <c r="C480" s="113">
        <v>54010</v>
      </c>
      <c r="D480" s="105" t="s">
        <v>281</v>
      </c>
      <c r="E480" s="32">
        <v>17884</v>
      </c>
      <c r="F480" s="49">
        <v>235503654.28</v>
      </c>
      <c r="G480" s="52">
        <v>36590610.51</v>
      </c>
      <c r="H480" s="53">
        <f t="shared" si="56"/>
        <v>0.15537173137235447</v>
      </c>
      <c r="I480" s="34">
        <f t="shared" si="57"/>
        <v>2045.997009058376</v>
      </c>
      <c r="J480" s="54">
        <v>13168</v>
      </c>
      <c r="K480" s="32">
        <v>18005</v>
      </c>
      <c r="L480" s="49">
        <v>243372238</v>
      </c>
      <c r="M480" s="52">
        <v>38264014</v>
      </c>
      <c r="N480" s="53">
        <f t="shared" si="58"/>
        <v>0.1572242352474073</v>
      </c>
      <c r="O480" s="34">
        <f t="shared" si="59"/>
        <v>2125.1882254929187</v>
      </c>
      <c r="P480" s="54">
        <v>13517</v>
      </c>
      <c r="Q480" s="114">
        <f t="shared" si="60"/>
        <v>349</v>
      </c>
      <c r="R480" s="48">
        <f t="shared" si="61"/>
        <v>0.026503645200486026</v>
      </c>
      <c r="S480" s="13">
        <f t="shared" si="62"/>
        <v>79.19121643454264</v>
      </c>
      <c r="T480" s="88">
        <f t="shared" si="63"/>
        <v>0.22690892961187004</v>
      </c>
    </row>
    <row r="481" spans="1:20" s="14" customFormat="1" ht="12">
      <c r="A481" s="15"/>
      <c r="B481" s="92">
        <v>3</v>
      </c>
      <c r="C481" s="113">
        <v>57095</v>
      </c>
      <c r="D481" s="105" t="s">
        <v>371</v>
      </c>
      <c r="E481" s="32">
        <v>3579</v>
      </c>
      <c r="F481" s="49">
        <v>55727623.41</v>
      </c>
      <c r="G481" s="52">
        <v>12236038.63</v>
      </c>
      <c r="H481" s="53">
        <f t="shared" si="56"/>
        <v>0.21956864264562043</v>
      </c>
      <c r="I481" s="34">
        <f t="shared" si="57"/>
        <v>3418.842869516625</v>
      </c>
      <c r="J481" s="54">
        <v>15571</v>
      </c>
      <c r="K481" s="32">
        <v>3578</v>
      </c>
      <c r="L481" s="49">
        <v>56953144</v>
      </c>
      <c r="M481" s="52">
        <v>12628288</v>
      </c>
      <c r="N481" s="53">
        <f t="shared" si="58"/>
        <v>0.2217311830932459</v>
      </c>
      <c r="O481" s="34">
        <f t="shared" si="59"/>
        <v>3529.4264952487424</v>
      </c>
      <c r="P481" s="54">
        <v>15918</v>
      </c>
      <c r="Q481" s="114">
        <f t="shared" si="60"/>
        <v>347</v>
      </c>
      <c r="R481" s="48">
        <f t="shared" si="61"/>
        <v>0.022285017018817032</v>
      </c>
      <c r="S481" s="13">
        <f t="shared" si="62"/>
        <v>110.58362573211753</v>
      </c>
      <c r="T481" s="88">
        <f t="shared" si="63"/>
        <v>0.31868480038074215</v>
      </c>
    </row>
    <row r="482" spans="1:20" s="14" customFormat="1" ht="12">
      <c r="A482" s="15"/>
      <c r="B482" s="92">
        <v>1</v>
      </c>
      <c r="C482" s="113">
        <v>32010</v>
      </c>
      <c r="D482" s="105" t="s">
        <v>278</v>
      </c>
      <c r="E482" s="32">
        <v>8535</v>
      </c>
      <c r="F482" s="49">
        <v>131169369.11</v>
      </c>
      <c r="G482" s="52">
        <v>26893964.18</v>
      </c>
      <c r="H482" s="53">
        <f t="shared" si="56"/>
        <v>0.20503235139788192</v>
      </c>
      <c r="I482" s="34">
        <f t="shared" si="57"/>
        <v>3151.020993555946</v>
      </c>
      <c r="J482" s="54">
        <v>15368</v>
      </c>
      <c r="K482" s="32">
        <v>8580</v>
      </c>
      <c r="L482" s="49">
        <v>134817772</v>
      </c>
      <c r="M482" s="52">
        <v>27933812</v>
      </c>
      <c r="N482" s="53">
        <f t="shared" si="58"/>
        <v>0.2071968078511192</v>
      </c>
      <c r="O482" s="34">
        <f t="shared" si="59"/>
        <v>3255.6890442890444</v>
      </c>
      <c r="P482" s="54">
        <v>15713</v>
      </c>
      <c r="Q482" s="114">
        <f t="shared" si="60"/>
        <v>345</v>
      </c>
      <c r="R482" s="48">
        <f t="shared" si="61"/>
        <v>0.022449245184799585</v>
      </c>
      <c r="S482" s="13">
        <f t="shared" si="62"/>
        <v>104.66805073309843</v>
      </c>
      <c r="T482" s="88">
        <f t="shared" si="63"/>
        <v>0.303385654298836</v>
      </c>
    </row>
    <row r="483" spans="1:20" s="14" customFormat="1" ht="12">
      <c r="A483" s="15"/>
      <c r="B483" s="92">
        <v>3</v>
      </c>
      <c r="C483" s="113">
        <v>81015</v>
      </c>
      <c r="D483" s="105" t="s">
        <v>362</v>
      </c>
      <c r="E483" s="32">
        <v>7999</v>
      </c>
      <c r="F483" s="49">
        <v>153035203.02</v>
      </c>
      <c r="G483" s="52">
        <v>10521024.08</v>
      </c>
      <c r="H483" s="53">
        <f t="shared" si="56"/>
        <v>0.06874904513718336</v>
      </c>
      <c r="I483" s="34">
        <f t="shared" si="57"/>
        <v>1315.2924215526941</v>
      </c>
      <c r="J483" s="54">
        <v>19132</v>
      </c>
      <c r="K483" s="32">
        <v>8087</v>
      </c>
      <c r="L483" s="49">
        <v>157500719</v>
      </c>
      <c r="M483" s="52">
        <v>10886383</v>
      </c>
      <c r="N483" s="53">
        <f t="shared" si="58"/>
        <v>0.06911957652713954</v>
      </c>
      <c r="O483" s="34">
        <f t="shared" si="59"/>
        <v>1346.1584023741807</v>
      </c>
      <c r="P483" s="54">
        <v>19476</v>
      </c>
      <c r="Q483" s="114">
        <f t="shared" si="60"/>
        <v>344</v>
      </c>
      <c r="R483" s="48">
        <f t="shared" si="61"/>
        <v>0.01798034706251307</v>
      </c>
      <c r="S483" s="13">
        <f t="shared" si="62"/>
        <v>30.865980821486573</v>
      </c>
      <c r="T483" s="88">
        <f t="shared" si="63"/>
        <v>0.08972668843455399</v>
      </c>
    </row>
    <row r="484" spans="1:20" s="14" customFormat="1" ht="12">
      <c r="A484" s="15"/>
      <c r="B484" s="92">
        <v>3</v>
      </c>
      <c r="C484" s="113">
        <v>56051</v>
      </c>
      <c r="D484" s="105" t="s">
        <v>370</v>
      </c>
      <c r="E484" s="32">
        <v>5296</v>
      </c>
      <c r="F484" s="49">
        <v>65497105.11</v>
      </c>
      <c r="G484" s="52">
        <v>11734542.94</v>
      </c>
      <c r="H484" s="53">
        <f t="shared" si="56"/>
        <v>0.17916124568089326</v>
      </c>
      <c r="I484" s="34">
        <f t="shared" si="57"/>
        <v>2215.7369599697886</v>
      </c>
      <c r="J484" s="54">
        <v>12367</v>
      </c>
      <c r="K484" s="32">
        <v>5323</v>
      </c>
      <c r="L484" s="49">
        <v>67652417</v>
      </c>
      <c r="M484" s="52">
        <v>12042074</v>
      </c>
      <c r="N484" s="53">
        <f t="shared" si="58"/>
        <v>0.17799916889887318</v>
      </c>
      <c r="O484" s="34">
        <f t="shared" si="59"/>
        <v>2262.272027052414</v>
      </c>
      <c r="P484" s="54">
        <v>12709</v>
      </c>
      <c r="Q484" s="114">
        <f t="shared" si="60"/>
        <v>342</v>
      </c>
      <c r="R484" s="48">
        <f t="shared" si="61"/>
        <v>0.02765424112557613</v>
      </c>
      <c r="S484" s="13">
        <f t="shared" si="62"/>
        <v>46.535067082625574</v>
      </c>
      <c r="T484" s="88">
        <f t="shared" si="63"/>
        <v>0.1360674476100163</v>
      </c>
    </row>
    <row r="485" spans="1:20" s="14" customFormat="1" ht="12">
      <c r="A485" s="15"/>
      <c r="B485" s="92">
        <v>1</v>
      </c>
      <c r="C485" s="113">
        <v>23077</v>
      </c>
      <c r="D485" s="105" t="s">
        <v>481</v>
      </c>
      <c r="E485" s="32">
        <v>32246</v>
      </c>
      <c r="F485" s="49">
        <v>546132427.82</v>
      </c>
      <c r="G485" s="52">
        <v>133692612.77</v>
      </c>
      <c r="H485" s="53">
        <f t="shared" si="56"/>
        <v>0.2447988911840697</v>
      </c>
      <c r="I485" s="34">
        <f t="shared" si="57"/>
        <v>4146.021607951374</v>
      </c>
      <c r="J485" s="54">
        <v>16936</v>
      </c>
      <c r="K485" s="32">
        <v>32677</v>
      </c>
      <c r="L485" s="49">
        <v>564573693</v>
      </c>
      <c r="M485" s="52">
        <v>138580472</v>
      </c>
      <c r="N485" s="53">
        <f t="shared" si="58"/>
        <v>0.24546037783591876</v>
      </c>
      <c r="O485" s="34">
        <f t="shared" si="59"/>
        <v>4240.917832114331</v>
      </c>
      <c r="P485" s="54">
        <v>17277</v>
      </c>
      <c r="Q485" s="114">
        <f t="shared" si="60"/>
        <v>341</v>
      </c>
      <c r="R485" s="48">
        <f t="shared" si="61"/>
        <v>0.020134624468587624</v>
      </c>
      <c r="S485" s="13">
        <f t="shared" si="62"/>
        <v>94.89622416295697</v>
      </c>
      <c r="T485" s="88">
        <f t="shared" si="63"/>
        <v>0.2782880473987008</v>
      </c>
    </row>
    <row r="486" spans="1:20" s="14" customFormat="1" ht="12">
      <c r="A486" s="15"/>
      <c r="B486" s="92">
        <v>1</v>
      </c>
      <c r="C486" s="113">
        <v>13012</v>
      </c>
      <c r="D486" s="105" t="s">
        <v>226</v>
      </c>
      <c r="E486" s="32">
        <v>8747</v>
      </c>
      <c r="F486" s="49">
        <v>145884670.62</v>
      </c>
      <c r="G486" s="52">
        <v>32716798.06</v>
      </c>
      <c r="H486" s="53">
        <f t="shared" si="56"/>
        <v>0.22426481083280247</v>
      </c>
      <c r="I486" s="34">
        <f t="shared" si="57"/>
        <v>3740.3450394420943</v>
      </c>
      <c r="J486" s="54">
        <v>16678</v>
      </c>
      <c r="K486" s="32">
        <v>8781</v>
      </c>
      <c r="L486" s="49">
        <v>149439318</v>
      </c>
      <c r="M486" s="52">
        <v>34105402</v>
      </c>
      <c r="N486" s="53">
        <f t="shared" si="58"/>
        <v>0.2282224146659984</v>
      </c>
      <c r="O486" s="34">
        <f t="shared" si="59"/>
        <v>3883.9997722355083</v>
      </c>
      <c r="P486" s="54">
        <v>17018</v>
      </c>
      <c r="Q486" s="114">
        <f t="shared" si="60"/>
        <v>340</v>
      </c>
      <c r="R486" s="48">
        <f t="shared" si="61"/>
        <v>0.020386137426549947</v>
      </c>
      <c r="S486" s="13">
        <f t="shared" si="62"/>
        <v>143.65473279341404</v>
      </c>
      <c r="T486" s="88">
        <f t="shared" si="63"/>
        <v>0.42251391998062954</v>
      </c>
    </row>
    <row r="487" spans="1:20" s="14" customFormat="1" ht="12">
      <c r="A487" s="15"/>
      <c r="B487" s="92">
        <v>1</v>
      </c>
      <c r="C487" s="113">
        <v>23088</v>
      </c>
      <c r="D487" s="105" t="s">
        <v>527</v>
      </c>
      <c r="E487" s="32">
        <v>41005</v>
      </c>
      <c r="F487" s="49">
        <v>663411397.59</v>
      </c>
      <c r="G487" s="52">
        <v>164094783.2</v>
      </c>
      <c r="H487" s="53">
        <f t="shared" si="56"/>
        <v>0.24734996081784755</v>
      </c>
      <c r="I487" s="34">
        <f t="shared" si="57"/>
        <v>4001.823758078283</v>
      </c>
      <c r="J487" s="54">
        <v>16179</v>
      </c>
      <c r="K487" s="32">
        <v>41432</v>
      </c>
      <c r="L487" s="49">
        <v>684416742</v>
      </c>
      <c r="M487" s="52">
        <v>170331702</v>
      </c>
      <c r="N487" s="53">
        <f t="shared" si="58"/>
        <v>0.24887132582738603</v>
      </c>
      <c r="O487" s="34">
        <f t="shared" si="59"/>
        <v>4111.114645684495</v>
      </c>
      <c r="P487" s="54">
        <v>16519</v>
      </c>
      <c r="Q487" s="114">
        <f t="shared" si="60"/>
        <v>340</v>
      </c>
      <c r="R487" s="48">
        <f t="shared" si="61"/>
        <v>0.021014895852648496</v>
      </c>
      <c r="S487" s="13">
        <f t="shared" si="62"/>
        <v>109.29088760621244</v>
      </c>
      <c r="T487" s="88">
        <f t="shared" si="63"/>
        <v>0.3214437870770954</v>
      </c>
    </row>
    <row r="488" spans="1:20" s="14" customFormat="1" ht="12">
      <c r="A488" s="15"/>
      <c r="B488" s="92">
        <v>1</v>
      </c>
      <c r="C488" s="113">
        <v>24008</v>
      </c>
      <c r="D488" s="105" t="s">
        <v>44</v>
      </c>
      <c r="E488" s="32">
        <v>6079</v>
      </c>
      <c r="F488" s="49">
        <v>106833913.36</v>
      </c>
      <c r="G488" s="52">
        <v>25183545.16</v>
      </c>
      <c r="H488" s="53">
        <f t="shared" si="56"/>
        <v>0.23572613197401646</v>
      </c>
      <c r="I488" s="34">
        <f t="shared" si="57"/>
        <v>4142.711821023195</v>
      </c>
      <c r="J488" s="54">
        <v>17574</v>
      </c>
      <c r="K488" s="32">
        <v>6084</v>
      </c>
      <c r="L488" s="49">
        <v>108990611</v>
      </c>
      <c r="M488" s="52">
        <v>25897128</v>
      </c>
      <c r="N488" s="53">
        <f t="shared" si="58"/>
        <v>0.2376087973302581</v>
      </c>
      <c r="O488" s="34">
        <f t="shared" si="59"/>
        <v>4256.595660749507</v>
      </c>
      <c r="P488" s="54">
        <v>17914</v>
      </c>
      <c r="Q488" s="114">
        <f t="shared" si="60"/>
        <v>340</v>
      </c>
      <c r="R488" s="48">
        <f t="shared" si="61"/>
        <v>0.01934676226243314</v>
      </c>
      <c r="S488" s="13">
        <f t="shared" si="62"/>
        <v>113.88383972631254</v>
      </c>
      <c r="T488" s="88">
        <f t="shared" si="63"/>
        <v>0.3349524697832722</v>
      </c>
    </row>
    <row r="489" spans="1:20" s="14" customFormat="1" ht="12">
      <c r="A489" s="15"/>
      <c r="B489" s="92">
        <v>3</v>
      </c>
      <c r="C489" s="113">
        <v>53020</v>
      </c>
      <c r="D489" s="105" t="s">
        <v>135</v>
      </c>
      <c r="E489" s="32">
        <v>16921</v>
      </c>
      <c r="F489" s="49">
        <v>228335107.25</v>
      </c>
      <c r="G489" s="52">
        <v>44263653.82</v>
      </c>
      <c r="H489" s="53">
        <f t="shared" si="56"/>
        <v>0.19385391214298256</v>
      </c>
      <c r="I489" s="34">
        <f t="shared" si="57"/>
        <v>2615.9005862537674</v>
      </c>
      <c r="J489" s="54">
        <v>13494</v>
      </c>
      <c r="K489" s="32">
        <v>16974</v>
      </c>
      <c r="L489" s="49">
        <v>234824926</v>
      </c>
      <c r="M489" s="52">
        <v>45309074</v>
      </c>
      <c r="N489" s="53">
        <f t="shared" si="58"/>
        <v>0.19294831588704514</v>
      </c>
      <c r="O489" s="34">
        <f t="shared" si="59"/>
        <v>2669.3221397431366</v>
      </c>
      <c r="P489" s="54">
        <v>13834</v>
      </c>
      <c r="Q489" s="114">
        <f t="shared" si="60"/>
        <v>340</v>
      </c>
      <c r="R489" s="48">
        <f t="shared" si="61"/>
        <v>0.025196383577886467</v>
      </c>
      <c r="S489" s="13">
        <f t="shared" si="62"/>
        <v>53.42155348936922</v>
      </c>
      <c r="T489" s="88">
        <f t="shared" si="63"/>
        <v>0.15712221614520358</v>
      </c>
    </row>
    <row r="490" spans="1:20" s="14" customFormat="1" ht="12">
      <c r="A490" s="15"/>
      <c r="B490" s="92">
        <v>1</v>
      </c>
      <c r="C490" s="113">
        <v>13029</v>
      </c>
      <c r="D490" s="105" t="s">
        <v>393</v>
      </c>
      <c r="E490" s="32">
        <v>11923</v>
      </c>
      <c r="F490" s="49">
        <v>207977546.61</v>
      </c>
      <c r="G490" s="52">
        <v>48604164.81</v>
      </c>
      <c r="H490" s="53">
        <f t="shared" si="56"/>
        <v>0.23369909686040602</v>
      </c>
      <c r="I490" s="34">
        <f t="shared" si="57"/>
        <v>4076.5046389331546</v>
      </c>
      <c r="J490" s="54">
        <v>17443</v>
      </c>
      <c r="K490" s="32">
        <v>12016</v>
      </c>
      <c r="L490" s="49">
        <v>213673643</v>
      </c>
      <c r="M490" s="52">
        <v>50471653</v>
      </c>
      <c r="N490" s="53">
        <f t="shared" si="58"/>
        <v>0.2362090723562007</v>
      </c>
      <c r="O490" s="34">
        <f t="shared" si="59"/>
        <v>4200.370589214381</v>
      </c>
      <c r="P490" s="54">
        <v>17782</v>
      </c>
      <c r="Q490" s="114">
        <f t="shared" si="60"/>
        <v>339</v>
      </c>
      <c r="R490" s="48">
        <f t="shared" si="61"/>
        <v>0.0194347302642894</v>
      </c>
      <c r="S490" s="13">
        <f t="shared" si="62"/>
        <v>123.8659502812261</v>
      </c>
      <c r="T490" s="88">
        <f t="shared" si="63"/>
        <v>0.36538628401541623</v>
      </c>
    </row>
    <row r="491" spans="1:20" s="14" customFormat="1" ht="12">
      <c r="A491" s="15"/>
      <c r="B491" s="92">
        <v>3</v>
      </c>
      <c r="C491" s="113">
        <v>62015</v>
      </c>
      <c r="D491" s="105" t="s">
        <v>58</v>
      </c>
      <c r="E491" s="32">
        <v>11995</v>
      </c>
      <c r="F491" s="49">
        <v>176826502.28</v>
      </c>
      <c r="G491" s="52">
        <v>37099483.41</v>
      </c>
      <c r="H491" s="53">
        <f t="shared" si="56"/>
        <v>0.20980725700977768</v>
      </c>
      <c r="I491" s="34">
        <f t="shared" si="57"/>
        <v>3092.9123309712377</v>
      </c>
      <c r="J491" s="54">
        <v>14742</v>
      </c>
      <c r="K491" s="32">
        <v>12004</v>
      </c>
      <c r="L491" s="49">
        <v>181027648</v>
      </c>
      <c r="M491" s="52">
        <v>38187392</v>
      </c>
      <c r="N491" s="53">
        <f t="shared" si="58"/>
        <v>0.2109478437238493</v>
      </c>
      <c r="O491" s="34">
        <f t="shared" si="59"/>
        <v>3181.2222592469175</v>
      </c>
      <c r="P491" s="54">
        <v>15081</v>
      </c>
      <c r="Q491" s="114">
        <f t="shared" si="60"/>
        <v>339</v>
      </c>
      <c r="R491" s="48">
        <f t="shared" si="61"/>
        <v>0.022995522995522995</v>
      </c>
      <c r="S491" s="13">
        <f t="shared" si="62"/>
        <v>88.3099282756798</v>
      </c>
      <c r="T491" s="88">
        <f t="shared" si="63"/>
        <v>0.2605012633500879</v>
      </c>
    </row>
    <row r="492" spans="1:20" s="14" customFormat="1" ht="12">
      <c r="A492" s="15"/>
      <c r="B492" s="92">
        <v>1</v>
      </c>
      <c r="C492" s="113">
        <v>71067</v>
      </c>
      <c r="D492" s="105" t="s">
        <v>584</v>
      </c>
      <c r="E492" s="32">
        <v>7074</v>
      </c>
      <c r="F492" s="49">
        <v>121502235.16</v>
      </c>
      <c r="G492" s="52">
        <v>25776587.51</v>
      </c>
      <c r="H492" s="53">
        <f t="shared" si="56"/>
        <v>0.21214908084658812</v>
      </c>
      <c r="I492" s="34">
        <f t="shared" si="57"/>
        <v>3643.8489553293753</v>
      </c>
      <c r="J492" s="54">
        <v>17176</v>
      </c>
      <c r="K492" s="32">
        <v>7045</v>
      </c>
      <c r="L492" s="49">
        <v>123382179</v>
      </c>
      <c r="M492" s="52">
        <v>26818130</v>
      </c>
      <c r="N492" s="53">
        <f t="shared" si="58"/>
        <v>0.21735821345803918</v>
      </c>
      <c r="O492" s="34">
        <f t="shared" si="59"/>
        <v>3806.6898509581265</v>
      </c>
      <c r="P492" s="54">
        <v>17513</v>
      </c>
      <c r="Q492" s="114">
        <f t="shared" si="60"/>
        <v>337</v>
      </c>
      <c r="R492" s="48">
        <f t="shared" si="61"/>
        <v>0.01962040055891942</v>
      </c>
      <c r="S492" s="13">
        <f t="shared" si="62"/>
        <v>162.84089562875124</v>
      </c>
      <c r="T492" s="88">
        <f t="shared" si="63"/>
        <v>0.48320740542656154</v>
      </c>
    </row>
    <row r="493" spans="1:20" s="14" customFormat="1" ht="12">
      <c r="A493" s="15"/>
      <c r="B493" s="92">
        <v>3</v>
      </c>
      <c r="C493" s="113">
        <v>53084</v>
      </c>
      <c r="D493" s="105" t="s">
        <v>430</v>
      </c>
      <c r="E493" s="32">
        <v>7914</v>
      </c>
      <c r="F493" s="49">
        <v>133263984.18</v>
      </c>
      <c r="G493" s="52">
        <v>31730569.32</v>
      </c>
      <c r="H493" s="53">
        <f t="shared" si="56"/>
        <v>0.2381031117690541</v>
      </c>
      <c r="I493" s="34">
        <f t="shared" si="57"/>
        <v>4009.4224564063684</v>
      </c>
      <c r="J493" s="54">
        <v>16839</v>
      </c>
      <c r="K493" s="32">
        <v>7935</v>
      </c>
      <c r="L493" s="49">
        <v>136279516</v>
      </c>
      <c r="M493" s="52">
        <v>32529813</v>
      </c>
      <c r="N493" s="53">
        <f t="shared" si="58"/>
        <v>0.2386992114060634</v>
      </c>
      <c r="O493" s="34">
        <f t="shared" si="59"/>
        <v>4099.535349716446</v>
      </c>
      <c r="P493" s="54">
        <v>17174</v>
      </c>
      <c r="Q493" s="114">
        <f t="shared" si="60"/>
        <v>335</v>
      </c>
      <c r="R493" s="48">
        <f t="shared" si="61"/>
        <v>0.01989429301027377</v>
      </c>
      <c r="S493" s="13">
        <f t="shared" si="62"/>
        <v>90.11289331007765</v>
      </c>
      <c r="T493" s="88">
        <f t="shared" si="63"/>
        <v>0.26899371137336614</v>
      </c>
    </row>
    <row r="494" spans="1:20" s="14" customFormat="1" ht="12">
      <c r="A494" s="15"/>
      <c r="B494" s="92">
        <v>3</v>
      </c>
      <c r="C494" s="113">
        <v>25124</v>
      </c>
      <c r="D494" s="105" t="s">
        <v>541</v>
      </c>
      <c r="E494" s="32">
        <v>6549</v>
      </c>
      <c r="F494" s="49">
        <v>129376461.11</v>
      </c>
      <c r="G494" s="52">
        <v>35350746.29</v>
      </c>
      <c r="H494" s="53">
        <f t="shared" si="56"/>
        <v>0.27323939754345006</v>
      </c>
      <c r="I494" s="34">
        <f t="shared" si="57"/>
        <v>5397.8846068102</v>
      </c>
      <c r="J494" s="54">
        <v>19755</v>
      </c>
      <c r="K494" s="32">
        <v>6639</v>
      </c>
      <c r="L494" s="49">
        <v>133367774</v>
      </c>
      <c r="M494" s="52">
        <v>37333005</v>
      </c>
      <c r="N494" s="53">
        <f t="shared" si="58"/>
        <v>0.27992523141309983</v>
      </c>
      <c r="O494" s="34">
        <f t="shared" si="59"/>
        <v>5623.28739267962</v>
      </c>
      <c r="P494" s="54">
        <v>20089</v>
      </c>
      <c r="Q494" s="114">
        <f t="shared" si="60"/>
        <v>334</v>
      </c>
      <c r="R494" s="48">
        <f t="shared" si="61"/>
        <v>0.016907112123513035</v>
      </c>
      <c r="S494" s="13">
        <f t="shared" si="62"/>
        <v>225.40278586941986</v>
      </c>
      <c r="T494" s="88">
        <f t="shared" si="63"/>
        <v>0.6748586403276043</v>
      </c>
    </row>
    <row r="495" spans="1:20" s="14" customFormat="1" ht="12">
      <c r="A495" s="15"/>
      <c r="B495" s="92">
        <v>3</v>
      </c>
      <c r="C495" s="113">
        <v>52022</v>
      </c>
      <c r="D495" s="105" t="s">
        <v>172</v>
      </c>
      <c r="E495" s="32">
        <v>17258</v>
      </c>
      <c r="F495" s="49">
        <v>241014195.96</v>
      </c>
      <c r="G495" s="52">
        <v>48168028.52</v>
      </c>
      <c r="H495" s="53">
        <f t="shared" si="56"/>
        <v>0.199855565885398</v>
      </c>
      <c r="I495" s="34">
        <f t="shared" si="57"/>
        <v>2791.0550770657087</v>
      </c>
      <c r="J495" s="54">
        <v>13965</v>
      </c>
      <c r="K495" s="32">
        <v>17395</v>
      </c>
      <c r="L495" s="49">
        <v>248739789</v>
      </c>
      <c r="M495" s="52">
        <v>50355330</v>
      </c>
      <c r="N495" s="53">
        <f t="shared" si="58"/>
        <v>0.20244179752037983</v>
      </c>
      <c r="O495" s="34">
        <f t="shared" si="59"/>
        <v>2894.816326530612</v>
      </c>
      <c r="P495" s="54">
        <v>14299</v>
      </c>
      <c r="Q495" s="114">
        <f t="shared" si="60"/>
        <v>334</v>
      </c>
      <c r="R495" s="48">
        <f t="shared" si="61"/>
        <v>0.023916935195130683</v>
      </c>
      <c r="S495" s="13">
        <f t="shared" si="62"/>
        <v>103.76124946490336</v>
      </c>
      <c r="T495" s="88">
        <f t="shared" si="63"/>
        <v>0.31066242354761486</v>
      </c>
    </row>
    <row r="496" spans="1:20" s="14" customFormat="1" ht="12">
      <c r="A496" s="15"/>
      <c r="B496" s="92">
        <v>3</v>
      </c>
      <c r="C496" s="113">
        <v>55010</v>
      </c>
      <c r="D496" s="105" t="s">
        <v>141</v>
      </c>
      <c r="E496" s="32">
        <v>13091</v>
      </c>
      <c r="F496" s="49">
        <v>228404496.46</v>
      </c>
      <c r="G496" s="52">
        <v>56938090.95</v>
      </c>
      <c r="H496" s="53">
        <f t="shared" si="56"/>
        <v>0.24928620860128928</v>
      </c>
      <c r="I496" s="34">
        <f t="shared" si="57"/>
        <v>4349.407298907647</v>
      </c>
      <c r="J496" s="54">
        <v>17447</v>
      </c>
      <c r="K496" s="32">
        <v>13286</v>
      </c>
      <c r="L496" s="49">
        <v>236230653</v>
      </c>
      <c r="M496" s="52">
        <v>59650979</v>
      </c>
      <c r="N496" s="53">
        <f t="shared" si="58"/>
        <v>0.2525115950976946</v>
      </c>
      <c r="O496" s="34">
        <f t="shared" si="59"/>
        <v>4489.762080385368</v>
      </c>
      <c r="P496" s="54">
        <v>17780</v>
      </c>
      <c r="Q496" s="114">
        <f t="shared" si="60"/>
        <v>333</v>
      </c>
      <c r="R496" s="48">
        <f t="shared" si="61"/>
        <v>0.019086375881240326</v>
      </c>
      <c r="S496" s="13">
        <f t="shared" si="62"/>
        <v>140.3547814777212</v>
      </c>
      <c r="T496" s="88">
        <f t="shared" si="63"/>
        <v>0.421485830263427</v>
      </c>
    </row>
    <row r="497" spans="1:20" s="14" customFormat="1" ht="12">
      <c r="A497" s="15"/>
      <c r="B497" s="92">
        <v>3</v>
      </c>
      <c r="C497" s="113">
        <v>62120</v>
      </c>
      <c r="D497" s="105" t="s">
        <v>166</v>
      </c>
      <c r="E497" s="32">
        <v>25593</v>
      </c>
      <c r="F497" s="49">
        <v>371290312.29</v>
      </c>
      <c r="G497" s="52">
        <v>76096037.95</v>
      </c>
      <c r="H497" s="53">
        <f t="shared" si="56"/>
        <v>0.20495023821296052</v>
      </c>
      <c r="I497" s="34">
        <f t="shared" si="57"/>
        <v>2973.314498104951</v>
      </c>
      <c r="J497" s="54">
        <v>14507</v>
      </c>
      <c r="K497" s="32">
        <v>25781</v>
      </c>
      <c r="L497" s="49">
        <v>382578867</v>
      </c>
      <c r="M497" s="52">
        <v>78805820</v>
      </c>
      <c r="N497" s="53">
        <f t="shared" si="58"/>
        <v>0.20598581572985838</v>
      </c>
      <c r="O497" s="34">
        <f t="shared" si="59"/>
        <v>3056.740235056825</v>
      </c>
      <c r="P497" s="54">
        <v>14840</v>
      </c>
      <c r="Q497" s="114">
        <f t="shared" si="60"/>
        <v>333</v>
      </c>
      <c r="R497" s="48">
        <f t="shared" si="61"/>
        <v>0.022954435789618803</v>
      </c>
      <c r="S497" s="13">
        <f t="shared" si="62"/>
        <v>83.42573695187411</v>
      </c>
      <c r="T497" s="88">
        <f t="shared" si="63"/>
        <v>0.25052773859421656</v>
      </c>
    </row>
    <row r="498" spans="1:20" s="14" customFormat="1" ht="12">
      <c r="A498" s="15"/>
      <c r="B498" s="92">
        <v>1</v>
      </c>
      <c r="C498" s="113">
        <v>73032</v>
      </c>
      <c r="D498" s="105" t="s">
        <v>240</v>
      </c>
      <c r="E498" s="32">
        <v>9588</v>
      </c>
      <c r="F498" s="49">
        <v>158755319.95</v>
      </c>
      <c r="G498" s="52">
        <v>35006525.27</v>
      </c>
      <c r="H498" s="53">
        <f t="shared" si="56"/>
        <v>0.2205061555167116</v>
      </c>
      <c r="I498" s="34">
        <f t="shared" si="57"/>
        <v>3651.0768950771803</v>
      </c>
      <c r="J498" s="54">
        <v>16558</v>
      </c>
      <c r="K498" s="32">
        <v>9618</v>
      </c>
      <c r="L498" s="49">
        <v>162441420</v>
      </c>
      <c r="M498" s="52">
        <v>36109314</v>
      </c>
      <c r="N498" s="53">
        <f t="shared" si="58"/>
        <v>0.2222912973796954</v>
      </c>
      <c r="O498" s="34">
        <f t="shared" si="59"/>
        <v>3754.3474734872116</v>
      </c>
      <c r="P498" s="54">
        <v>16889</v>
      </c>
      <c r="Q498" s="114">
        <f t="shared" si="60"/>
        <v>331</v>
      </c>
      <c r="R498" s="48">
        <f t="shared" si="61"/>
        <v>0.019990336997221886</v>
      </c>
      <c r="S498" s="13">
        <f t="shared" si="62"/>
        <v>103.27057841003125</v>
      </c>
      <c r="T498" s="88">
        <f t="shared" si="63"/>
        <v>0.3119957051662576</v>
      </c>
    </row>
    <row r="499" spans="1:20" s="14" customFormat="1" ht="12">
      <c r="A499" s="15"/>
      <c r="B499" s="92">
        <v>3</v>
      </c>
      <c r="C499" s="113">
        <v>93090</v>
      </c>
      <c r="D499" s="105" t="s">
        <v>528</v>
      </c>
      <c r="E499" s="32">
        <v>5810</v>
      </c>
      <c r="F499" s="49">
        <v>78055243.52</v>
      </c>
      <c r="G499" s="52">
        <v>14480186.25</v>
      </c>
      <c r="H499" s="53">
        <f t="shared" si="56"/>
        <v>0.18551202452260315</v>
      </c>
      <c r="I499" s="34">
        <f t="shared" si="57"/>
        <v>2492.286790017212</v>
      </c>
      <c r="J499" s="54">
        <v>13435</v>
      </c>
      <c r="K499" s="32">
        <v>5763</v>
      </c>
      <c r="L499" s="49">
        <v>79323077</v>
      </c>
      <c r="M499" s="52">
        <v>14865280</v>
      </c>
      <c r="N499" s="53">
        <f t="shared" si="58"/>
        <v>0.18740170656768648</v>
      </c>
      <c r="O499" s="34">
        <f t="shared" si="59"/>
        <v>2579.434322401527</v>
      </c>
      <c r="P499" s="54">
        <v>13764</v>
      </c>
      <c r="Q499" s="114">
        <f t="shared" si="60"/>
        <v>329</v>
      </c>
      <c r="R499" s="48">
        <f t="shared" si="61"/>
        <v>0.024488276888723483</v>
      </c>
      <c r="S499" s="13">
        <f t="shared" si="62"/>
        <v>87.14753238431513</v>
      </c>
      <c r="T499" s="88">
        <f t="shared" si="63"/>
        <v>0.26488611666965084</v>
      </c>
    </row>
    <row r="500" spans="1:20" s="14" customFormat="1" ht="12">
      <c r="A500" s="15"/>
      <c r="B500" s="92">
        <v>1</v>
      </c>
      <c r="C500" s="113">
        <v>73066</v>
      </c>
      <c r="D500" s="105" t="s">
        <v>440</v>
      </c>
      <c r="E500" s="32">
        <v>16265</v>
      </c>
      <c r="F500" s="49">
        <v>257813183.23</v>
      </c>
      <c r="G500" s="52">
        <v>49138413.88</v>
      </c>
      <c r="H500" s="53">
        <f t="shared" si="56"/>
        <v>0.19059697903874334</v>
      </c>
      <c r="I500" s="34">
        <f t="shared" si="57"/>
        <v>3021.11367230249</v>
      </c>
      <c r="J500" s="54">
        <v>15851</v>
      </c>
      <c r="K500" s="32">
        <v>16443</v>
      </c>
      <c r="L500" s="49">
        <v>266035735</v>
      </c>
      <c r="M500" s="52">
        <v>51491425</v>
      </c>
      <c r="N500" s="53">
        <f t="shared" si="58"/>
        <v>0.19355078369452886</v>
      </c>
      <c r="O500" s="34">
        <f t="shared" si="59"/>
        <v>3131.510369154047</v>
      </c>
      <c r="P500" s="54">
        <v>16179</v>
      </c>
      <c r="Q500" s="114">
        <f t="shared" si="60"/>
        <v>328</v>
      </c>
      <c r="R500" s="48">
        <f t="shared" si="61"/>
        <v>0.020692700775976278</v>
      </c>
      <c r="S500" s="13">
        <f t="shared" si="62"/>
        <v>110.39669685155695</v>
      </c>
      <c r="T500" s="88">
        <f t="shared" si="63"/>
        <v>0.33657529527913704</v>
      </c>
    </row>
    <row r="501" spans="1:20" s="14" customFormat="1" ht="12">
      <c r="A501" s="15"/>
      <c r="B501" s="92">
        <v>3</v>
      </c>
      <c r="C501" s="113">
        <v>63013</v>
      </c>
      <c r="D501" s="105" t="s">
        <v>92</v>
      </c>
      <c r="E501" s="32">
        <v>5731</v>
      </c>
      <c r="F501" s="49">
        <v>80854305.3</v>
      </c>
      <c r="G501" s="52">
        <v>13283315.37</v>
      </c>
      <c r="H501" s="53">
        <f t="shared" si="56"/>
        <v>0.1642870508962248</v>
      </c>
      <c r="I501" s="34">
        <f t="shared" si="57"/>
        <v>2317.800622927936</v>
      </c>
      <c r="J501" s="54">
        <v>14108</v>
      </c>
      <c r="K501" s="32">
        <v>5716</v>
      </c>
      <c r="L501" s="49">
        <v>82510366</v>
      </c>
      <c r="M501" s="52">
        <v>13523621</v>
      </c>
      <c r="N501" s="53">
        <f t="shared" si="58"/>
        <v>0.1639020847392678</v>
      </c>
      <c r="O501" s="34">
        <f t="shared" si="59"/>
        <v>2365.9238978306507</v>
      </c>
      <c r="P501" s="54">
        <v>14435</v>
      </c>
      <c r="Q501" s="114">
        <f t="shared" si="60"/>
        <v>327</v>
      </c>
      <c r="R501" s="48">
        <f t="shared" si="61"/>
        <v>0.02317833853132974</v>
      </c>
      <c r="S501" s="13">
        <f t="shared" si="62"/>
        <v>48.12327490271491</v>
      </c>
      <c r="T501" s="88">
        <f t="shared" si="63"/>
        <v>0.14716597829576425</v>
      </c>
    </row>
    <row r="502" spans="1:20" s="14" customFormat="1" ht="12">
      <c r="A502" s="15"/>
      <c r="B502" s="92">
        <v>3</v>
      </c>
      <c r="C502" s="113">
        <v>25120</v>
      </c>
      <c r="D502" s="105" t="s">
        <v>403</v>
      </c>
      <c r="E502" s="32">
        <v>8387</v>
      </c>
      <c r="F502" s="49">
        <v>146993190.91</v>
      </c>
      <c r="G502" s="52">
        <v>36594301.11</v>
      </c>
      <c r="H502" s="53">
        <f t="shared" si="56"/>
        <v>0.24895235543533245</v>
      </c>
      <c r="I502" s="34">
        <f t="shared" si="57"/>
        <v>4363.217015619411</v>
      </c>
      <c r="J502" s="54">
        <v>17526</v>
      </c>
      <c r="K502" s="32">
        <v>8468</v>
      </c>
      <c r="L502" s="49">
        <v>151172685</v>
      </c>
      <c r="M502" s="52">
        <v>38371001</v>
      </c>
      <c r="N502" s="53">
        <f t="shared" si="58"/>
        <v>0.25382231585024767</v>
      </c>
      <c r="O502" s="34">
        <f t="shared" si="59"/>
        <v>4531.294402456306</v>
      </c>
      <c r="P502" s="54">
        <v>17852</v>
      </c>
      <c r="Q502" s="114">
        <f t="shared" si="60"/>
        <v>326</v>
      </c>
      <c r="R502" s="48">
        <f t="shared" si="61"/>
        <v>0.018600935752596144</v>
      </c>
      <c r="S502" s="13">
        <f t="shared" si="62"/>
        <v>168.07738683689513</v>
      </c>
      <c r="T502" s="88">
        <f t="shared" si="63"/>
        <v>0.5155748062481446</v>
      </c>
    </row>
    <row r="503" spans="1:20" s="14" customFormat="1" ht="12">
      <c r="A503" s="15"/>
      <c r="B503" s="92">
        <v>3</v>
      </c>
      <c r="C503" s="113">
        <v>25123</v>
      </c>
      <c r="D503" s="105" t="s">
        <v>436</v>
      </c>
      <c r="E503" s="32">
        <v>10550</v>
      </c>
      <c r="F503" s="49">
        <v>175450878.5</v>
      </c>
      <c r="G503" s="52">
        <v>42564010.29</v>
      </c>
      <c r="H503" s="53">
        <f t="shared" si="56"/>
        <v>0.24259787499439622</v>
      </c>
      <c r="I503" s="34">
        <f t="shared" si="57"/>
        <v>4034.5033450236965</v>
      </c>
      <c r="J503" s="54">
        <v>16630</v>
      </c>
      <c r="K503" s="32">
        <v>10658</v>
      </c>
      <c r="L503" s="49">
        <v>180715219</v>
      </c>
      <c r="M503" s="52">
        <v>43841126</v>
      </c>
      <c r="N503" s="53">
        <f t="shared" si="58"/>
        <v>0.24259786332660782</v>
      </c>
      <c r="O503" s="34">
        <f t="shared" si="59"/>
        <v>4113.447738787765</v>
      </c>
      <c r="P503" s="54">
        <v>16956</v>
      </c>
      <c r="Q503" s="114">
        <f t="shared" si="60"/>
        <v>326</v>
      </c>
      <c r="R503" s="48">
        <f t="shared" si="61"/>
        <v>0.019603126879134094</v>
      </c>
      <c r="S503" s="13">
        <f t="shared" si="62"/>
        <v>78.94439376406854</v>
      </c>
      <c r="T503" s="88">
        <f t="shared" si="63"/>
        <v>0.2421607170676949</v>
      </c>
    </row>
    <row r="504" spans="1:20" s="14" customFormat="1" ht="12">
      <c r="A504" s="15"/>
      <c r="B504" s="92">
        <v>3</v>
      </c>
      <c r="C504" s="113">
        <v>61080</v>
      </c>
      <c r="D504" s="105" t="s">
        <v>147</v>
      </c>
      <c r="E504" s="32">
        <v>5809</v>
      </c>
      <c r="F504" s="49">
        <v>80861938.65</v>
      </c>
      <c r="G504" s="52">
        <v>16287855.17</v>
      </c>
      <c r="H504" s="53">
        <f t="shared" si="56"/>
        <v>0.20142795784923961</v>
      </c>
      <c r="I504" s="34">
        <f t="shared" si="57"/>
        <v>2803.900012050267</v>
      </c>
      <c r="J504" s="54">
        <v>13920</v>
      </c>
      <c r="K504" s="32">
        <v>5882</v>
      </c>
      <c r="L504" s="49">
        <v>83794630</v>
      </c>
      <c r="M504" s="52">
        <v>16956321</v>
      </c>
      <c r="N504" s="53">
        <f t="shared" si="58"/>
        <v>0.20235569988196142</v>
      </c>
      <c r="O504" s="34">
        <f t="shared" si="59"/>
        <v>2882.747534852091</v>
      </c>
      <c r="P504" s="54">
        <v>14246</v>
      </c>
      <c r="Q504" s="114">
        <f t="shared" si="60"/>
        <v>326</v>
      </c>
      <c r="R504" s="48">
        <f t="shared" si="61"/>
        <v>0.023419540229885058</v>
      </c>
      <c r="S504" s="13">
        <f t="shared" si="62"/>
        <v>78.8475228018242</v>
      </c>
      <c r="T504" s="88">
        <f t="shared" si="63"/>
        <v>0.24186356687676133</v>
      </c>
    </row>
    <row r="505" spans="1:20" s="14" customFormat="1" ht="12">
      <c r="A505" s="15"/>
      <c r="B505" s="92">
        <v>3</v>
      </c>
      <c r="C505" s="113">
        <v>63088</v>
      </c>
      <c r="D505" s="105" t="s">
        <v>423</v>
      </c>
      <c r="E505" s="32">
        <v>9907</v>
      </c>
      <c r="F505" s="49">
        <v>146017616.54</v>
      </c>
      <c r="G505" s="52">
        <v>23410657.25</v>
      </c>
      <c r="H505" s="53">
        <f t="shared" si="56"/>
        <v>0.16032762213720217</v>
      </c>
      <c r="I505" s="34">
        <f t="shared" si="57"/>
        <v>2363.042015746442</v>
      </c>
      <c r="J505" s="54">
        <v>14739</v>
      </c>
      <c r="K505" s="32">
        <v>9952</v>
      </c>
      <c r="L505" s="49">
        <v>149909452</v>
      </c>
      <c r="M505" s="52">
        <v>24891331</v>
      </c>
      <c r="N505" s="53">
        <f t="shared" si="58"/>
        <v>0.16604243873828584</v>
      </c>
      <c r="O505" s="34">
        <f t="shared" si="59"/>
        <v>2501.13856511254</v>
      </c>
      <c r="P505" s="54">
        <v>15063</v>
      </c>
      <c r="Q505" s="114">
        <f t="shared" si="60"/>
        <v>324</v>
      </c>
      <c r="R505" s="48">
        <f t="shared" si="61"/>
        <v>0.021982495420313455</v>
      </c>
      <c r="S505" s="13">
        <f t="shared" si="62"/>
        <v>138.09654936609832</v>
      </c>
      <c r="T505" s="88">
        <f t="shared" si="63"/>
        <v>0.42622391779659974</v>
      </c>
    </row>
    <row r="506" spans="1:20" s="14" customFormat="1" ht="12">
      <c r="A506" s="15"/>
      <c r="B506" s="92">
        <v>1</v>
      </c>
      <c r="C506" s="113">
        <v>72037</v>
      </c>
      <c r="D506" s="105" t="s">
        <v>210</v>
      </c>
      <c r="E506" s="32">
        <v>14225</v>
      </c>
      <c r="F506" s="49">
        <v>208057773.66</v>
      </c>
      <c r="G506" s="52">
        <v>32054383.71</v>
      </c>
      <c r="H506" s="53">
        <f t="shared" si="56"/>
        <v>0.15406482125672477</v>
      </c>
      <c r="I506" s="34">
        <f t="shared" si="57"/>
        <v>2253.3837405975396</v>
      </c>
      <c r="J506" s="54">
        <v>14626</v>
      </c>
      <c r="K506" s="32">
        <v>14271</v>
      </c>
      <c r="L506" s="49">
        <v>213345536</v>
      </c>
      <c r="M506" s="52">
        <v>33523936</v>
      </c>
      <c r="N506" s="53">
        <f t="shared" si="58"/>
        <v>0.1571344619087788</v>
      </c>
      <c r="O506" s="34">
        <f t="shared" si="59"/>
        <v>2349.0950879405787</v>
      </c>
      <c r="P506" s="54">
        <v>14950</v>
      </c>
      <c r="Q506" s="114">
        <f t="shared" si="60"/>
        <v>324</v>
      </c>
      <c r="R506" s="48">
        <f t="shared" si="61"/>
        <v>0.022152331464515247</v>
      </c>
      <c r="S506" s="13">
        <f t="shared" si="62"/>
        <v>95.71134734303905</v>
      </c>
      <c r="T506" s="88">
        <f t="shared" si="63"/>
        <v>0.29540539303407115</v>
      </c>
    </row>
    <row r="507" spans="1:20" s="14" customFormat="1" ht="12">
      <c r="A507" s="15"/>
      <c r="B507" s="92">
        <v>3</v>
      </c>
      <c r="C507" s="113">
        <v>63020</v>
      </c>
      <c r="D507" s="105" t="s">
        <v>131</v>
      </c>
      <c r="E507" s="32">
        <v>15142</v>
      </c>
      <c r="F507" s="49">
        <v>175760487.15</v>
      </c>
      <c r="G507" s="52">
        <v>31852836.02</v>
      </c>
      <c r="H507" s="53">
        <f t="shared" si="56"/>
        <v>0.1812286511974429</v>
      </c>
      <c r="I507" s="34">
        <f t="shared" si="57"/>
        <v>2103.6082432967905</v>
      </c>
      <c r="J507" s="54">
        <v>11607</v>
      </c>
      <c r="K507" s="32">
        <v>15020</v>
      </c>
      <c r="L507" s="49">
        <v>179191667</v>
      </c>
      <c r="M507" s="52">
        <v>32675778</v>
      </c>
      <c r="N507" s="53">
        <f t="shared" si="58"/>
        <v>0.1823509906852979</v>
      </c>
      <c r="O507" s="34">
        <f t="shared" si="59"/>
        <v>2175.484553928096</v>
      </c>
      <c r="P507" s="54">
        <v>11930</v>
      </c>
      <c r="Q507" s="114">
        <f t="shared" si="60"/>
        <v>323</v>
      </c>
      <c r="R507" s="48">
        <f t="shared" si="61"/>
        <v>0.027828034806582237</v>
      </c>
      <c r="S507" s="13">
        <f t="shared" si="62"/>
        <v>71.87631063130539</v>
      </c>
      <c r="T507" s="88">
        <f t="shared" si="63"/>
        <v>0.2225272774963015</v>
      </c>
    </row>
    <row r="508" spans="1:20" s="14" customFormat="1" ht="12">
      <c r="A508" s="15"/>
      <c r="B508" s="92">
        <v>3</v>
      </c>
      <c r="C508" s="113">
        <v>52015</v>
      </c>
      <c r="D508" s="105" t="s">
        <v>108</v>
      </c>
      <c r="E508" s="32">
        <v>30502</v>
      </c>
      <c r="F508" s="49">
        <v>419954596.78</v>
      </c>
      <c r="G508" s="52">
        <v>84815147.56</v>
      </c>
      <c r="H508" s="53">
        <f t="shared" si="56"/>
        <v>0.2019626602740386</v>
      </c>
      <c r="I508" s="34">
        <f t="shared" si="57"/>
        <v>2780.6421729722642</v>
      </c>
      <c r="J508" s="54">
        <v>13768</v>
      </c>
      <c r="K508" s="32">
        <v>30708</v>
      </c>
      <c r="L508" s="49">
        <v>432606615</v>
      </c>
      <c r="M508" s="52">
        <v>87741991</v>
      </c>
      <c r="N508" s="53">
        <f t="shared" si="58"/>
        <v>0.20282165819401538</v>
      </c>
      <c r="O508" s="34">
        <f t="shared" si="59"/>
        <v>2857.3007359645694</v>
      </c>
      <c r="P508" s="54">
        <v>14088</v>
      </c>
      <c r="Q508" s="114">
        <f t="shared" si="60"/>
        <v>320</v>
      </c>
      <c r="R508" s="48">
        <f t="shared" si="61"/>
        <v>0.023242300987797792</v>
      </c>
      <c r="S508" s="13">
        <f t="shared" si="62"/>
        <v>76.65856299230518</v>
      </c>
      <c r="T508" s="88">
        <f t="shared" si="63"/>
        <v>0.23955800935095367</v>
      </c>
    </row>
    <row r="509" spans="1:20" s="14" customFormat="1" ht="12">
      <c r="A509" s="15"/>
      <c r="B509" s="92">
        <v>3</v>
      </c>
      <c r="C509" s="113">
        <v>64008</v>
      </c>
      <c r="D509" s="105" t="s">
        <v>50</v>
      </c>
      <c r="E509" s="32">
        <v>2924</v>
      </c>
      <c r="F509" s="49">
        <v>50638642.12</v>
      </c>
      <c r="G509" s="52">
        <v>12849395.87</v>
      </c>
      <c r="H509" s="53">
        <f t="shared" si="56"/>
        <v>0.25374684888963606</v>
      </c>
      <c r="I509" s="34">
        <f t="shared" si="57"/>
        <v>4394.458231874145</v>
      </c>
      <c r="J509" s="54">
        <v>17318</v>
      </c>
      <c r="K509" s="32">
        <v>3001</v>
      </c>
      <c r="L509" s="49">
        <v>52931835</v>
      </c>
      <c r="M509" s="52">
        <v>13415449</v>
      </c>
      <c r="N509" s="53">
        <f t="shared" si="58"/>
        <v>0.25344764639276157</v>
      </c>
      <c r="O509" s="34">
        <f t="shared" si="59"/>
        <v>4470.326224591803</v>
      </c>
      <c r="P509" s="54">
        <v>17638</v>
      </c>
      <c r="Q509" s="114">
        <f t="shared" si="60"/>
        <v>320</v>
      </c>
      <c r="R509" s="48">
        <f t="shared" si="61"/>
        <v>0.018477884282249682</v>
      </c>
      <c r="S509" s="13">
        <f t="shared" si="62"/>
        <v>75.86799271765813</v>
      </c>
      <c r="T509" s="88">
        <f t="shared" si="63"/>
        <v>0.23708747724268164</v>
      </c>
    </row>
    <row r="510" spans="1:20" s="14" customFormat="1" ht="12">
      <c r="A510" s="15"/>
      <c r="B510" s="92">
        <v>3</v>
      </c>
      <c r="C510" s="113">
        <v>61063</v>
      </c>
      <c r="D510" s="105" t="s">
        <v>521</v>
      </c>
      <c r="E510" s="32">
        <v>3918</v>
      </c>
      <c r="F510" s="49">
        <v>68997506.42</v>
      </c>
      <c r="G510" s="52">
        <v>17019711.43</v>
      </c>
      <c r="H510" s="53">
        <f t="shared" si="56"/>
        <v>0.24667139891111445</v>
      </c>
      <c r="I510" s="34">
        <f t="shared" si="57"/>
        <v>4343.979435936702</v>
      </c>
      <c r="J510" s="54">
        <v>17610</v>
      </c>
      <c r="K510" s="32">
        <v>3975</v>
      </c>
      <c r="L510" s="49">
        <v>71268077</v>
      </c>
      <c r="M510" s="52">
        <v>18082279</v>
      </c>
      <c r="N510" s="53">
        <f t="shared" si="58"/>
        <v>0.2537219995426564</v>
      </c>
      <c r="O510" s="34">
        <f t="shared" si="59"/>
        <v>4549.001006289308</v>
      </c>
      <c r="P510" s="54">
        <v>17929</v>
      </c>
      <c r="Q510" s="114">
        <f t="shared" si="60"/>
        <v>319</v>
      </c>
      <c r="R510" s="48">
        <f t="shared" si="61"/>
        <v>0.018114707552526973</v>
      </c>
      <c r="S510" s="13">
        <f t="shared" si="62"/>
        <v>205.02157035260552</v>
      </c>
      <c r="T510" s="88">
        <f t="shared" si="63"/>
        <v>0.6427008475003307</v>
      </c>
    </row>
    <row r="511" spans="1:20" s="14" customFormat="1" ht="12">
      <c r="A511" s="15"/>
      <c r="B511" s="92">
        <v>3</v>
      </c>
      <c r="C511" s="113">
        <v>84068</v>
      </c>
      <c r="D511" s="105" t="s">
        <v>497</v>
      </c>
      <c r="E511" s="32">
        <v>2478</v>
      </c>
      <c r="F511" s="49">
        <v>37311902.37</v>
      </c>
      <c r="G511" s="52">
        <v>7677229.61</v>
      </c>
      <c r="H511" s="53">
        <f t="shared" si="56"/>
        <v>0.20575819302563214</v>
      </c>
      <c r="I511" s="34">
        <f t="shared" si="57"/>
        <v>3098.1556133979016</v>
      </c>
      <c r="J511" s="54">
        <v>15057</v>
      </c>
      <c r="K511" s="32">
        <v>2466</v>
      </c>
      <c r="L511" s="49">
        <v>37917917</v>
      </c>
      <c r="M511" s="52">
        <v>7950777</v>
      </c>
      <c r="N511" s="53">
        <f t="shared" si="58"/>
        <v>0.20968390747835647</v>
      </c>
      <c r="O511" s="34">
        <f t="shared" si="59"/>
        <v>3224.1593673965936</v>
      </c>
      <c r="P511" s="54">
        <v>15376</v>
      </c>
      <c r="Q511" s="114">
        <f t="shared" si="60"/>
        <v>319</v>
      </c>
      <c r="R511" s="48">
        <f t="shared" si="61"/>
        <v>0.02118615926147307</v>
      </c>
      <c r="S511" s="13">
        <f t="shared" si="62"/>
        <v>126.00375399869199</v>
      </c>
      <c r="T511" s="88">
        <f t="shared" si="63"/>
        <v>0.3949960940397868</v>
      </c>
    </row>
    <row r="512" spans="1:20" s="14" customFormat="1" ht="12">
      <c r="A512" s="15"/>
      <c r="B512" s="92">
        <v>3</v>
      </c>
      <c r="C512" s="113">
        <v>53068</v>
      </c>
      <c r="D512" s="105" t="s">
        <v>431</v>
      </c>
      <c r="E512" s="32">
        <v>6716</v>
      </c>
      <c r="F512" s="49">
        <v>91269032.96</v>
      </c>
      <c r="G512" s="52">
        <v>17542273.12</v>
      </c>
      <c r="H512" s="53">
        <f t="shared" si="56"/>
        <v>0.19220399900246737</v>
      </c>
      <c r="I512" s="34">
        <f t="shared" si="57"/>
        <v>2612.012078618225</v>
      </c>
      <c r="J512" s="54">
        <v>13590</v>
      </c>
      <c r="K512" s="32">
        <v>6750</v>
      </c>
      <c r="L512" s="49">
        <v>93871113</v>
      </c>
      <c r="M512" s="52">
        <v>18295615</v>
      </c>
      <c r="N512" s="53">
        <f t="shared" si="58"/>
        <v>0.1949014389549211</v>
      </c>
      <c r="O512" s="34">
        <f t="shared" si="59"/>
        <v>2710.4614814814813</v>
      </c>
      <c r="P512" s="54">
        <v>13907</v>
      </c>
      <c r="Q512" s="114">
        <f t="shared" si="60"/>
        <v>317</v>
      </c>
      <c r="R512" s="48">
        <f t="shared" si="61"/>
        <v>0.02332597498160412</v>
      </c>
      <c r="S512" s="13">
        <f t="shared" si="62"/>
        <v>98.44940286325618</v>
      </c>
      <c r="T512" s="88">
        <f t="shared" si="63"/>
        <v>0.31056593963172296</v>
      </c>
    </row>
    <row r="513" spans="1:20" s="14" customFormat="1" ht="12">
      <c r="A513" s="15"/>
      <c r="B513" s="92">
        <v>1</v>
      </c>
      <c r="C513" s="113">
        <v>71069</v>
      </c>
      <c r="D513" s="105" t="s">
        <v>206</v>
      </c>
      <c r="E513" s="32">
        <v>10393</v>
      </c>
      <c r="F513" s="49">
        <v>170433824.28</v>
      </c>
      <c r="G513" s="52">
        <v>37258292.36</v>
      </c>
      <c r="H513" s="53">
        <f t="shared" si="56"/>
        <v>0.21860855682490352</v>
      </c>
      <c r="I513" s="34">
        <f t="shared" si="57"/>
        <v>3584.9410526315787</v>
      </c>
      <c r="J513" s="54">
        <v>16399</v>
      </c>
      <c r="K513" s="32">
        <v>10473</v>
      </c>
      <c r="L513" s="49">
        <v>175067342</v>
      </c>
      <c r="M513" s="52">
        <v>39108461</v>
      </c>
      <c r="N513" s="53">
        <f t="shared" si="58"/>
        <v>0.22339095660685818</v>
      </c>
      <c r="O513" s="34">
        <f t="shared" si="59"/>
        <v>3734.2176071803688</v>
      </c>
      <c r="P513" s="54">
        <v>16716</v>
      </c>
      <c r="Q513" s="114">
        <f t="shared" si="60"/>
        <v>317</v>
      </c>
      <c r="R513" s="48">
        <f t="shared" si="61"/>
        <v>0.019330446978474296</v>
      </c>
      <c r="S513" s="13">
        <f t="shared" si="62"/>
        <v>149.27655454879005</v>
      </c>
      <c r="T513" s="88">
        <f t="shared" si="63"/>
        <v>0.470903957567161</v>
      </c>
    </row>
    <row r="514" spans="1:20" s="14" customFormat="1" ht="12">
      <c r="A514" s="15"/>
      <c r="B514" s="92">
        <v>3</v>
      </c>
      <c r="C514" s="113">
        <v>51009</v>
      </c>
      <c r="D514" s="105" t="s">
        <v>51</v>
      </c>
      <c r="E514" s="32">
        <v>11673</v>
      </c>
      <c r="F514" s="49">
        <v>163564727.37</v>
      </c>
      <c r="G514" s="52">
        <v>33134854.24</v>
      </c>
      <c r="H514" s="53">
        <f t="shared" si="56"/>
        <v>0.20257946057676357</v>
      </c>
      <c r="I514" s="34">
        <f t="shared" si="57"/>
        <v>2838.58941488906</v>
      </c>
      <c r="J514" s="54">
        <v>14012</v>
      </c>
      <c r="K514" s="32">
        <v>11807</v>
      </c>
      <c r="L514" s="49">
        <v>169155837</v>
      </c>
      <c r="M514" s="52">
        <v>34487210</v>
      </c>
      <c r="N514" s="53">
        <f t="shared" si="58"/>
        <v>0.20387833261704116</v>
      </c>
      <c r="O514" s="34">
        <f t="shared" si="59"/>
        <v>2920.9121707461677</v>
      </c>
      <c r="P514" s="54">
        <v>14327</v>
      </c>
      <c r="Q514" s="114">
        <f t="shared" si="60"/>
        <v>315</v>
      </c>
      <c r="R514" s="48">
        <f t="shared" si="61"/>
        <v>0.022480730802169568</v>
      </c>
      <c r="S514" s="13">
        <f t="shared" si="62"/>
        <v>82.3227558571075</v>
      </c>
      <c r="T514" s="88">
        <f t="shared" si="63"/>
        <v>0.2613420820860555</v>
      </c>
    </row>
    <row r="515" spans="1:20" s="14" customFormat="1" ht="12">
      <c r="A515" s="15"/>
      <c r="B515" s="92">
        <v>1</v>
      </c>
      <c r="C515" s="113">
        <v>34023</v>
      </c>
      <c r="D515" s="105" t="s">
        <v>291</v>
      </c>
      <c r="E515" s="32">
        <v>12961</v>
      </c>
      <c r="F515" s="49">
        <v>211310607.11</v>
      </c>
      <c r="G515" s="52">
        <v>45237076.99</v>
      </c>
      <c r="H515" s="53">
        <f aca="true" t="shared" si="64" ref="H515:H578">G515/F515</f>
        <v>0.21407859079431518</v>
      </c>
      <c r="I515" s="34">
        <f aca="true" t="shared" si="65" ref="I515:I578">G515/E515</f>
        <v>3490.245890749171</v>
      </c>
      <c r="J515" s="54">
        <v>16304</v>
      </c>
      <c r="K515" s="32">
        <v>13052</v>
      </c>
      <c r="L515" s="49">
        <v>216847438</v>
      </c>
      <c r="M515" s="52">
        <v>47674165</v>
      </c>
      <c r="N515" s="53">
        <f aca="true" t="shared" si="66" ref="N515:N578">M515/L515</f>
        <v>0.21985117942689275</v>
      </c>
      <c r="O515" s="34">
        <f aca="true" t="shared" si="67" ref="O515:O578">M515/K515</f>
        <v>3652.632929819185</v>
      </c>
      <c r="P515" s="54">
        <v>16614</v>
      </c>
      <c r="Q515" s="114">
        <f aca="true" t="shared" si="68" ref="Q515:Q578">P515-J515</f>
        <v>310</v>
      </c>
      <c r="R515" s="48">
        <f aca="true" t="shared" si="69" ref="R515:R578">Q515/J515</f>
        <v>0.019013738959764475</v>
      </c>
      <c r="S515" s="13">
        <f aca="true" t="shared" si="70" ref="S515:S578">O515-I515</f>
        <v>162.387039070014</v>
      </c>
      <c r="T515" s="88">
        <f aca="true" t="shared" si="71" ref="T515:T578">S515/Q515</f>
        <v>0.5238291582903677</v>
      </c>
    </row>
    <row r="516" spans="1:20" s="14" customFormat="1" ht="12">
      <c r="A516" s="15"/>
      <c r="B516" s="92">
        <v>3</v>
      </c>
      <c r="C516" s="113">
        <v>62051</v>
      </c>
      <c r="D516" s="105" t="s">
        <v>231</v>
      </c>
      <c r="E516" s="32">
        <v>38772</v>
      </c>
      <c r="F516" s="49">
        <v>514410628.78</v>
      </c>
      <c r="G516" s="52">
        <v>97226358.77</v>
      </c>
      <c r="H516" s="53">
        <f t="shared" si="64"/>
        <v>0.189005345788804</v>
      </c>
      <c r="I516" s="34">
        <f t="shared" si="65"/>
        <v>2507.643628649541</v>
      </c>
      <c r="J516" s="54">
        <v>13268</v>
      </c>
      <c r="K516" s="32">
        <v>38997</v>
      </c>
      <c r="L516" s="49">
        <v>529517057</v>
      </c>
      <c r="M516" s="52">
        <v>100846507</v>
      </c>
      <c r="N516" s="53">
        <f t="shared" si="66"/>
        <v>0.1904499688288606</v>
      </c>
      <c r="O516" s="34">
        <f t="shared" si="67"/>
        <v>2586.0067953945177</v>
      </c>
      <c r="P516" s="54">
        <v>13578</v>
      </c>
      <c r="Q516" s="114">
        <f t="shared" si="68"/>
        <v>310</v>
      </c>
      <c r="R516" s="48">
        <f t="shared" si="69"/>
        <v>0.02336448598130841</v>
      </c>
      <c r="S516" s="13">
        <f t="shared" si="70"/>
        <v>78.36316674497675</v>
      </c>
      <c r="T516" s="88">
        <f t="shared" si="71"/>
        <v>0.2527844088547637</v>
      </c>
    </row>
    <row r="517" spans="1:20" s="14" customFormat="1" ht="12">
      <c r="A517" s="15"/>
      <c r="B517" s="92">
        <v>1</v>
      </c>
      <c r="C517" s="113">
        <v>72041</v>
      </c>
      <c r="D517" s="105" t="s">
        <v>129</v>
      </c>
      <c r="E517" s="32">
        <v>19947</v>
      </c>
      <c r="F517" s="49">
        <v>296977622.65</v>
      </c>
      <c r="G517" s="52">
        <v>55408776.13</v>
      </c>
      <c r="H517" s="53">
        <f t="shared" si="64"/>
        <v>0.1865755932570767</v>
      </c>
      <c r="I517" s="34">
        <f t="shared" si="65"/>
        <v>2777.7999764375595</v>
      </c>
      <c r="J517" s="54">
        <v>14888</v>
      </c>
      <c r="K517" s="32">
        <v>19929</v>
      </c>
      <c r="L517" s="49">
        <v>302877932</v>
      </c>
      <c r="M517" s="52">
        <v>57345036</v>
      </c>
      <c r="N517" s="53">
        <f t="shared" si="66"/>
        <v>0.18933382046467487</v>
      </c>
      <c r="O517" s="34">
        <f t="shared" si="67"/>
        <v>2877.4668071654373</v>
      </c>
      <c r="P517" s="54">
        <v>15198</v>
      </c>
      <c r="Q517" s="114">
        <f t="shared" si="68"/>
        <v>310</v>
      </c>
      <c r="R517" s="48">
        <f t="shared" si="69"/>
        <v>0.020822138635142397</v>
      </c>
      <c r="S517" s="13">
        <f t="shared" si="70"/>
        <v>99.66683072787782</v>
      </c>
      <c r="T517" s="88">
        <f t="shared" si="71"/>
        <v>0.32150590557379943</v>
      </c>
    </row>
    <row r="518" spans="1:20" s="14" customFormat="1" ht="12">
      <c r="A518" s="15"/>
      <c r="B518" s="92">
        <v>3</v>
      </c>
      <c r="C518" s="113">
        <v>91030</v>
      </c>
      <c r="D518" s="105" t="s">
        <v>104</v>
      </c>
      <c r="E518" s="32">
        <v>15661</v>
      </c>
      <c r="F518" s="49">
        <v>243865063.27</v>
      </c>
      <c r="G518" s="52">
        <v>54280212.23</v>
      </c>
      <c r="H518" s="53">
        <f t="shared" si="64"/>
        <v>0.22258297889067688</v>
      </c>
      <c r="I518" s="34">
        <f t="shared" si="65"/>
        <v>3465.9480384394355</v>
      </c>
      <c r="J518" s="54">
        <v>15571</v>
      </c>
      <c r="K518" s="32">
        <v>15852</v>
      </c>
      <c r="L518" s="49">
        <v>251737954</v>
      </c>
      <c r="M518" s="52">
        <v>56266495</v>
      </c>
      <c r="N518" s="53">
        <f t="shared" si="66"/>
        <v>0.22351216455822948</v>
      </c>
      <c r="O518" s="34">
        <f t="shared" si="67"/>
        <v>3549.4887080494573</v>
      </c>
      <c r="P518" s="54">
        <v>15881</v>
      </c>
      <c r="Q518" s="114">
        <f t="shared" si="68"/>
        <v>310</v>
      </c>
      <c r="R518" s="48">
        <f t="shared" si="69"/>
        <v>0.01990880482949072</v>
      </c>
      <c r="S518" s="13">
        <f t="shared" si="70"/>
        <v>83.54066961002172</v>
      </c>
      <c r="T518" s="88">
        <f t="shared" si="71"/>
        <v>0.26948603100007007</v>
      </c>
    </row>
    <row r="519" spans="1:20" s="14" customFormat="1" ht="12">
      <c r="A519" s="15"/>
      <c r="B519" s="92">
        <v>3</v>
      </c>
      <c r="C519" s="113">
        <v>82005</v>
      </c>
      <c r="D519" s="105" t="s">
        <v>53</v>
      </c>
      <c r="E519" s="32">
        <v>3212</v>
      </c>
      <c r="F519" s="49">
        <v>46678797.89</v>
      </c>
      <c r="G519" s="52">
        <v>6621055.96</v>
      </c>
      <c r="H519" s="53">
        <f t="shared" si="64"/>
        <v>0.14184289783131773</v>
      </c>
      <c r="I519" s="34">
        <f t="shared" si="65"/>
        <v>2061.3499252801994</v>
      </c>
      <c r="J519" s="54">
        <v>14533</v>
      </c>
      <c r="K519" s="32">
        <v>3282</v>
      </c>
      <c r="L519" s="49">
        <v>48698089</v>
      </c>
      <c r="M519" s="52">
        <v>7061204</v>
      </c>
      <c r="N519" s="53">
        <f t="shared" si="66"/>
        <v>0.14499961179174814</v>
      </c>
      <c r="O519" s="34">
        <f t="shared" si="67"/>
        <v>2151.4942108470445</v>
      </c>
      <c r="P519" s="54">
        <v>14838</v>
      </c>
      <c r="Q519" s="114">
        <f t="shared" si="68"/>
        <v>305</v>
      </c>
      <c r="R519" s="48">
        <f t="shared" si="69"/>
        <v>0.020986719878896304</v>
      </c>
      <c r="S519" s="13">
        <f t="shared" si="70"/>
        <v>90.14428556684516</v>
      </c>
      <c r="T519" s="88">
        <f t="shared" si="71"/>
        <v>0.29555503464539395</v>
      </c>
    </row>
    <row r="520" spans="1:20" s="14" customFormat="1" ht="12">
      <c r="A520" s="15"/>
      <c r="B520" s="92">
        <v>3</v>
      </c>
      <c r="C520" s="113">
        <v>62118</v>
      </c>
      <c r="D520" s="105" t="s">
        <v>197</v>
      </c>
      <c r="E520" s="32">
        <v>22009</v>
      </c>
      <c r="F520" s="49">
        <v>307947859.35</v>
      </c>
      <c r="G520" s="52">
        <v>60396411.13</v>
      </c>
      <c r="H520" s="53">
        <f t="shared" si="64"/>
        <v>0.1961254455786169</v>
      </c>
      <c r="I520" s="34">
        <f t="shared" si="65"/>
        <v>2744.1688004907087</v>
      </c>
      <c r="J520" s="54">
        <v>13992</v>
      </c>
      <c r="K520" s="32">
        <v>21988</v>
      </c>
      <c r="L520" s="49">
        <v>314327036</v>
      </c>
      <c r="M520" s="52">
        <v>62003771</v>
      </c>
      <c r="N520" s="53">
        <f t="shared" si="66"/>
        <v>0.1972587906819444</v>
      </c>
      <c r="O520" s="34">
        <f t="shared" si="67"/>
        <v>2819.8913498271786</v>
      </c>
      <c r="P520" s="54">
        <v>14295</v>
      </c>
      <c r="Q520" s="114">
        <f t="shared" si="68"/>
        <v>303</v>
      </c>
      <c r="R520" s="48">
        <f t="shared" si="69"/>
        <v>0.021655231560891938</v>
      </c>
      <c r="S520" s="13">
        <f t="shared" si="70"/>
        <v>75.72254933646991</v>
      </c>
      <c r="T520" s="88">
        <f t="shared" si="71"/>
        <v>0.2499094037507258</v>
      </c>
    </row>
    <row r="521" spans="1:20" s="14" customFormat="1" ht="12">
      <c r="A521" s="15"/>
      <c r="B521" s="92">
        <v>1</v>
      </c>
      <c r="C521" s="113">
        <v>11035</v>
      </c>
      <c r="D521" s="105" t="s">
        <v>434</v>
      </c>
      <c r="E521" s="32">
        <v>18463</v>
      </c>
      <c r="F521" s="49">
        <v>352986405.57</v>
      </c>
      <c r="G521" s="52">
        <v>88919206.63</v>
      </c>
      <c r="H521" s="53">
        <f t="shared" si="64"/>
        <v>0.2519054706552052</v>
      </c>
      <c r="I521" s="34">
        <f t="shared" si="65"/>
        <v>4816.075753127877</v>
      </c>
      <c r="J521" s="54">
        <v>19119</v>
      </c>
      <c r="K521" s="32">
        <v>18581</v>
      </c>
      <c r="L521" s="49">
        <v>360837956</v>
      </c>
      <c r="M521" s="52">
        <v>93087661</v>
      </c>
      <c r="N521" s="53">
        <f t="shared" si="66"/>
        <v>0.25797635601283586</v>
      </c>
      <c r="O521" s="34">
        <f t="shared" si="67"/>
        <v>5009.830525805931</v>
      </c>
      <c r="P521" s="54">
        <v>19420</v>
      </c>
      <c r="Q521" s="114">
        <f t="shared" si="68"/>
        <v>301</v>
      </c>
      <c r="R521" s="48">
        <f t="shared" si="69"/>
        <v>0.015743501229143784</v>
      </c>
      <c r="S521" s="13">
        <f t="shared" si="70"/>
        <v>193.754772678054</v>
      </c>
      <c r="T521" s="88">
        <f t="shared" si="71"/>
        <v>0.6437035637144651</v>
      </c>
    </row>
    <row r="522" spans="1:20" s="14" customFormat="1" ht="12">
      <c r="A522" s="15"/>
      <c r="B522" s="92">
        <v>2</v>
      </c>
      <c r="C522" s="113">
        <v>21003</v>
      </c>
      <c r="D522" s="105" t="s">
        <v>468</v>
      </c>
      <c r="E522" s="32">
        <v>22931</v>
      </c>
      <c r="F522" s="49">
        <v>338153724.42</v>
      </c>
      <c r="G522" s="52">
        <v>81055620.54</v>
      </c>
      <c r="H522" s="53">
        <f t="shared" si="64"/>
        <v>0.23970051099991962</v>
      </c>
      <c r="I522" s="34">
        <f t="shared" si="65"/>
        <v>3534.761699882256</v>
      </c>
      <c r="J522" s="54">
        <v>14747</v>
      </c>
      <c r="K522" s="32">
        <v>23410</v>
      </c>
      <c r="L522" s="49">
        <v>352236725</v>
      </c>
      <c r="M522" s="52">
        <v>83738917</v>
      </c>
      <c r="N522" s="53">
        <f t="shared" si="66"/>
        <v>0.23773477055806716</v>
      </c>
      <c r="O522" s="34">
        <f t="shared" si="67"/>
        <v>3577.0575395130286</v>
      </c>
      <c r="P522" s="54">
        <v>15046</v>
      </c>
      <c r="Q522" s="114">
        <f t="shared" si="68"/>
        <v>299</v>
      </c>
      <c r="R522" s="48">
        <f t="shared" si="69"/>
        <v>0.020275310232589678</v>
      </c>
      <c r="S522" s="13">
        <f t="shared" si="70"/>
        <v>42.29583963077266</v>
      </c>
      <c r="T522" s="88">
        <f t="shared" si="71"/>
        <v>0.14145765762800222</v>
      </c>
    </row>
    <row r="523" spans="1:20" s="14" customFormat="1" ht="12">
      <c r="A523" s="15"/>
      <c r="B523" s="92">
        <v>3</v>
      </c>
      <c r="C523" s="113">
        <v>53053</v>
      </c>
      <c r="D523" s="105" t="s">
        <v>46</v>
      </c>
      <c r="E523" s="32">
        <v>93072</v>
      </c>
      <c r="F523" s="49">
        <v>1346425927.45</v>
      </c>
      <c r="G523" s="52">
        <v>300768048.78</v>
      </c>
      <c r="H523" s="53">
        <f t="shared" si="64"/>
        <v>0.22338254385046302</v>
      </c>
      <c r="I523" s="34">
        <f t="shared" si="65"/>
        <v>3231.563185275915</v>
      </c>
      <c r="J523" s="54">
        <v>14466</v>
      </c>
      <c r="K523" s="32">
        <v>93941</v>
      </c>
      <c r="L523" s="49">
        <v>1386988025</v>
      </c>
      <c r="M523" s="52">
        <v>312362833</v>
      </c>
      <c r="N523" s="53">
        <f t="shared" si="66"/>
        <v>0.22520946639031003</v>
      </c>
      <c r="O523" s="34">
        <f t="shared" si="67"/>
        <v>3325.095889973494</v>
      </c>
      <c r="P523" s="54">
        <v>14764</v>
      </c>
      <c r="Q523" s="114">
        <f t="shared" si="68"/>
        <v>298</v>
      </c>
      <c r="R523" s="48">
        <f t="shared" si="69"/>
        <v>0.020600027651043826</v>
      </c>
      <c r="S523" s="13">
        <f t="shared" si="70"/>
        <v>93.53270469757899</v>
      </c>
      <c r="T523" s="88">
        <f t="shared" si="71"/>
        <v>0.31386813656905704</v>
      </c>
    </row>
    <row r="524" spans="1:20" s="14" customFormat="1" ht="12">
      <c r="A524" s="15"/>
      <c r="B524" s="92">
        <v>3</v>
      </c>
      <c r="C524" s="113">
        <v>92006</v>
      </c>
      <c r="D524" s="105" t="s">
        <v>27</v>
      </c>
      <c r="E524" s="32">
        <v>6693</v>
      </c>
      <c r="F524" s="49">
        <v>119720929.43</v>
      </c>
      <c r="G524" s="52">
        <v>31164844.1</v>
      </c>
      <c r="H524" s="53">
        <f t="shared" si="64"/>
        <v>0.26031241361371044</v>
      </c>
      <c r="I524" s="34">
        <f t="shared" si="65"/>
        <v>4656.334095323473</v>
      </c>
      <c r="J524" s="54">
        <v>17887</v>
      </c>
      <c r="K524" s="32">
        <v>6774</v>
      </c>
      <c r="L524" s="49">
        <v>123176153</v>
      </c>
      <c r="M524" s="52">
        <v>32358246</v>
      </c>
      <c r="N524" s="53">
        <f t="shared" si="66"/>
        <v>0.2626989495279983</v>
      </c>
      <c r="O524" s="34">
        <f t="shared" si="67"/>
        <v>4776.829937998228</v>
      </c>
      <c r="P524" s="54">
        <v>18184</v>
      </c>
      <c r="Q524" s="114">
        <f t="shared" si="68"/>
        <v>297</v>
      </c>
      <c r="R524" s="48">
        <f t="shared" si="69"/>
        <v>0.016604237714541288</v>
      </c>
      <c r="S524" s="13">
        <f t="shared" si="70"/>
        <v>120.4958426747553</v>
      </c>
      <c r="T524" s="88">
        <f t="shared" si="71"/>
        <v>0.4057099079958091</v>
      </c>
    </row>
    <row r="525" spans="1:20" s="14" customFormat="1" ht="12">
      <c r="A525" s="15"/>
      <c r="B525" s="92">
        <v>3</v>
      </c>
      <c r="C525" s="113">
        <v>63001</v>
      </c>
      <c r="D525" s="105" t="s">
        <v>12</v>
      </c>
      <c r="E525" s="32">
        <v>5459</v>
      </c>
      <c r="F525" s="49">
        <v>79155972.82</v>
      </c>
      <c r="G525" s="52">
        <v>11817118.93</v>
      </c>
      <c r="H525" s="53">
        <f t="shared" si="64"/>
        <v>0.1492890366829554</v>
      </c>
      <c r="I525" s="34">
        <f t="shared" si="65"/>
        <v>2164.703962264151</v>
      </c>
      <c r="J525" s="54">
        <v>14500</v>
      </c>
      <c r="K525" s="32">
        <v>5468</v>
      </c>
      <c r="L525" s="49">
        <v>80892806</v>
      </c>
      <c r="M525" s="52">
        <v>12109617</v>
      </c>
      <c r="N525" s="53">
        <f t="shared" si="66"/>
        <v>0.1496995542471354</v>
      </c>
      <c r="O525" s="34">
        <f t="shared" si="67"/>
        <v>2214.6336869056327</v>
      </c>
      <c r="P525" s="54">
        <v>14794</v>
      </c>
      <c r="Q525" s="114">
        <f t="shared" si="68"/>
        <v>294</v>
      </c>
      <c r="R525" s="48">
        <f t="shared" si="69"/>
        <v>0.020275862068965516</v>
      </c>
      <c r="S525" s="13">
        <f t="shared" si="70"/>
        <v>49.9297246414817</v>
      </c>
      <c r="T525" s="88">
        <f t="shared" si="71"/>
        <v>0.16982899537918944</v>
      </c>
    </row>
    <row r="526" spans="1:20" s="14" customFormat="1" ht="12">
      <c r="A526" s="15"/>
      <c r="B526" s="92">
        <v>3</v>
      </c>
      <c r="C526" s="113">
        <v>52010</v>
      </c>
      <c r="D526" s="105" t="s">
        <v>95</v>
      </c>
      <c r="E526" s="32">
        <v>14561</v>
      </c>
      <c r="F526" s="49">
        <v>201120195.53</v>
      </c>
      <c r="G526" s="52">
        <v>39808713.04</v>
      </c>
      <c r="H526" s="53">
        <f t="shared" si="64"/>
        <v>0.19793493604704632</v>
      </c>
      <c r="I526" s="34">
        <f t="shared" si="65"/>
        <v>2733.9271368724676</v>
      </c>
      <c r="J526" s="54">
        <v>13812</v>
      </c>
      <c r="K526" s="32">
        <v>14650</v>
      </c>
      <c r="L526" s="49">
        <v>206640385</v>
      </c>
      <c r="M526" s="52">
        <v>41021519</v>
      </c>
      <c r="N526" s="53">
        <f t="shared" si="66"/>
        <v>0.19851646617867075</v>
      </c>
      <c r="O526" s="34">
        <f t="shared" si="67"/>
        <v>2800.103686006826</v>
      </c>
      <c r="P526" s="54">
        <v>14105</v>
      </c>
      <c r="Q526" s="114">
        <f t="shared" si="68"/>
        <v>293</v>
      </c>
      <c r="R526" s="48">
        <f t="shared" si="69"/>
        <v>0.021213437590501014</v>
      </c>
      <c r="S526" s="13">
        <f t="shared" si="70"/>
        <v>66.17654913435854</v>
      </c>
      <c r="T526" s="88">
        <f t="shared" si="71"/>
        <v>0.22585852946880047</v>
      </c>
    </row>
    <row r="527" spans="1:20" s="14" customFormat="1" ht="12">
      <c r="A527" s="15"/>
      <c r="B527" s="92">
        <v>3</v>
      </c>
      <c r="C527" s="113">
        <v>55022</v>
      </c>
      <c r="D527" s="105" t="s">
        <v>293</v>
      </c>
      <c r="E527" s="32">
        <v>78774</v>
      </c>
      <c r="F527" s="49">
        <v>1051566048.63</v>
      </c>
      <c r="G527" s="52">
        <v>206788611.35</v>
      </c>
      <c r="H527" s="53">
        <f t="shared" si="64"/>
        <v>0.19664823870969217</v>
      </c>
      <c r="I527" s="34">
        <f t="shared" si="65"/>
        <v>2625.0871017086856</v>
      </c>
      <c r="J527" s="54">
        <v>13349</v>
      </c>
      <c r="K527" s="32">
        <v>79486</v>
      </c>
      <c r="L527" s="49">
        <v>1084204181</v>
      </c>
      <c r="M527" s="52">
        <v>212671581</v>
      </c>
      <c r="N527" s="53">
        <f t="shared" si="66"/>
        <v>0.1961545479411871</v>
      </c>
      <c r="O527" s="34">
        <f t="shared" si="67"/>
        <v>2675.5853986865613</v>
      </c>
      <c r="P527" s="54">
        <v>13640</v>
      </c>
      <c r="Q527" s="114">
        <f t="shared" si="68"/>
        <v>291</v>
      </c>
      <c r="R527" s="48">
        <f t="shared" si="69"/>
        <v>0.021799385721776914</v>
      </c>
      <c r="S527" s="13">
        <f t="shared" si="70"/>
        <v>50.498296977875725</v>
      </c>
      <c r="T527" s="88">
        <f t="shared" si="71"/>
        <v>0.17353366659063824</v>
      </c>
    </row>
    <row r="528" spans="1:20" s="14" customFormat="1" ht="12">
      <c r="A528" s="15"/>
      <c r="B528" s="92">
        <v>3</v>
      </c>
      <c r="C528" s="113">
        <v>57093</v>
      </c>
      <c r="D528" s="105" t="s">
        <v>86</v>
      </c>
      <c r="E528" s="32">
        <v>7889</v>
      </c>
      <c r="F528" s="49">
        <v>115223466.85</v>
      </c>
      <c r="G528" s="52">
        <v>24271620.15</v>
      </c>
      <c r="H528" s="53">
        <f t="shared" si="64"/>
        <v>0.21064823697413337</v>
      </c>
      <c r="I528" s="34">
        <f t="shared" si="65"/>
        <v>3076.640911395614</v>
      </c>
      <c r="J528" s="54">
        <v>14606</v>
      </c>
      <c r="K528" s="32">
        <v>7955</v>
      </c>
      <c r="L528" s="49">
        <v>118506244</v>
      </c>
      <c r="M528" s="52">
        <v>25041768</v>
      </c>
      <c r="N528" s="53">
        <f t="shared" si="66"/>
        <v>0.21131180227094196</v>
      </c>
      <c r="O528" s="34">
        <f t="shared" si="67"/>
        <v>3147.928095537398</v>
      </c>
      <c r="P528" s="54">
        <v>14897</v>
      </c>
      <c r="Q528" s="114">
        <f t="shared" si="68"/>
        <v>291</v>
      </c>
      <c r="R528" s="48">
        <f t="shared" si="69"/>
        <v>0.019923319183897028</v>
      </c>
      <c r="S528" s="13">
        <f t="shared" si="70"/>
        <v>71.28718414178411</v>
      </c>
      <c r="T528" s="88">
        <f t="shared" si="71"/>
        <v>0.24497314138070142</v>
      </c>
    </row>
    <row r="529" spans="1:20" s="14" customFormat="1" ht="12">
      <c r="A529" s="15"/>
      <c r="B529" s="92">
        <v>3</v>
      </c>
      <c r="C529" s="113">
        <v>62063</v>
      </c>
      <c r="D529" s="105" t="s">
        <v>336</v>
      </c>
      <c r="E529" s="32">
        <v>195576</v>
      </c>
      <c r="F529" s="49">
        <v>2666240045.8</v>
      </c>
      <c r="G529" s="52">
        <v>574159019</v>
      </c>
      <c r="H529" s="53">
        <f t="shared" si="64"/>
        <v>0.21534408347982212</v>
      </c>
      <c r="I529" s="34">
        <f t="shared" si="65"/>
        <v>2935.7335204728597</v>
      </c>
      <c r="J529" s="54">
        <v>13633</v>
      </c>
      <c r="K529" s="32">
        <v>195931</v>
      </c>
      <c r="L529" s="49">
        <v>2727471311</v>
      </c>
      <c r="M529" s="52">
        <v>589112156</v>
      </c>
      <c r="N529" s="53">
        <f t="shared" si="66"/>
        <v>0.21599206328003792</v>
      </c>
      <c r="O529" s="34">
        <f t="shared" si="67"/>
        <v>3006.732757960711</v>
      </c>
      <c r="P529" s="54">
        <v>13921</v>
      </c>
      <c r="Q529" s="114">
        <f t="shared" si="68"/>
        <v>288</v>
      </c>
      <c r="R529" s="48">
        <f t="shared" si="69"/>
        <v>0.02112521088535172</v>
      </c>
      <c r="S529" s="13">
        <f t="shared" si="70"/>
        <v>70.99923748785113</v>
      </c>
      <c r="T529" s="88">
        <f t="shared" si="71"/>
        <v>0.24652513016614977</v>
      </c>
    </row>
    <row r="530" spans="1:20" s="14" customFormat="1" ht="12">
      <c r="A530" s="15"/>
      <c r="B530" s="92">
        <v>3</v>
      </c>
      <c r="C530" s="113">
        <v>62100</v>
      </c>
      <c r="D530" s="105" t="s">
        <v>490</v>
      </c>
      <c r="E530" s="32">
        <v>13966</v>
      </c>
      <c r="F530" s="49">
        <v>256301350.31</v>
      </c>
      <c r="G530" s="52">
        <v>62840653.45</v>
      </c>
      <c r="H530" s="53">
        <f t="shared" si="64"/>
        <v>0.2451826858266387</v>
      </c>
      <c r="I530" s="34">
        <f t="shared" si="65"/>
        <v>4499.545571387656</v>
      </c>
      <c r="J530" s="54">
        <v>18352</v>
      </c>
      <c r="K530" s="32">
        <v>14087</v>
      </c>
      <c r="L530" s="49">
        <v>262526426</v>
      </c>
      <c r="M530" s="52">
        <v>66115525</v>
      </c>
      <c r="N530" s="53">
        <f t="shared" si="66"/>
        <v>0.2518433134803732</v>
      </c>
      <c r="O530" s="34">
        <f t="shared" si="67"/>
        <v>4693.371548235962</v>
      </c>
      <c r="P530" s="54">
        <v>18636</v>
      </c>
      <c r="Q530" s="114">
        <f t="shared" si="68"/>
        <v>284</v>
      </c>
      <c r="R530" s="48">
        <f t="shared" si="69"/>
        <v>0.015475152571926765</v>
      </c>
      <c r="S530" s="13">
        <f t="shared" si="70"/>
        <v>193.8259768483058</v>
      </c>
      <c r="T530" s="88">
        <f t="shared" si="71"/>
        <v>0.6824858339729077</v>
      </c>
    </row>
    <row r="531" spans="1:20" s="14" customFormat="1" ht="12">
      <c r="A531" s="15"/>
      <c r="B531" s="92">
        <v>1</v>
      </c>
      <c r="C531" s="113">
        <v>23105</v>
      </c>
      <c r="D531" s="105" t="s">
        <v>7</v>
      </c>
      <c r="E531" s="32">
        <v>12615</v>
      </c>
      <c r="F531" s="49">
        <v>242905263.4</v>
      </c>
      <c r="G531" s="52">
        <v>62753235.56</v>
      </c>
      <c r="H531" s="53">
        <f t="shared" si="64"/>
        <v>0.25834448657731307</v>
      </c>
      <c r="I531" s="34">
        <f t="shared" si="65"/>
        <v>4974.493504558066</v>
      </c>
      <c r="J531" s="54">
        <v>19255</v>
      </c>
      <c r="K531" s="32">
        <v>12851</v>
      </c>
      <c r="L531" s="49">
        <v>251016011</v>
      </c>
      <c r="M531" s="52">
        <v>65522657</v>
      </c>
      <c r="N531" s="53">
        <f t="shared" si="66"/>
        <v>0.2610297914422678</v>
      </c>
      <c r="O531" s="34">
        <f t="shared" si="67"/>
        <v>5098.642673721889</v>
      </c>
      <c r="P531" s="54">
        <v>19533</v>
      </c>
      <c r="Q531" s="114">
        <f t="shared" si="68"/>
        <v>278</v>
      </c>
      <c r="R531" s="48">
        <f t="shared" si="69"/>
        <v>0.014437808361464554</v>
      </c>
      <c r="S531" s="13">
        <f t="shared" si="70"/>
        <v>124.14916916382299</v>
      </c>
      <c r="T531" s="88">
        <f t="shared" si="71"/>
        <v>0.4465797451936079</v>
      </c>
    </row>
    <row r="532" spans="1:20" s="14" customFormat="1" ht="12">
      <c r="A532" s="15"/>
      <c r="B532" s="92">
        <v>3</v>
      </c>
      <c r="C532" s="113">
        <v>82014</v>
      </c>
      <c r="D532" s="105" t="s">
        <v>247</v>
      </c>
      <c r="E532" s="32">
        <v>5044</v>
      </c>
      <c r="F532" s="49">
        <v>73570224.75</v>
      </c>
      <c r="G532" s="52">
        <v>12206452.52</v>
      </c>
      <c r="H532" s="53">
        <f t="shared" si="64"/>
        <v>0.16591566168893618</v>
      </c>
      <c r="I532" s="34">
        <f t="shared" si="65"/>
        <v>2419.9945519429025</v>
      </c>
      <c r="J532" s="54">
        <v>14586</v>
      </c>
      <c r="K532" s="32">
        <v>5090</v>
      </c>
      <c r="L532" s="49">
        <v>75640384</v>
      </c>
      <c r="M532" s="52">
        <v>12332988</v>
      </c>
      <c r="N532" s="53">
        <f t="shared" si="66"/>
        <v>0.1630476651202617</v>
      </c>
      <c r="O532" s="34">
        <f t="shared" si="67"/>
        <v>2422.9838899803535</v>
      </c>
      <c r="P532" s="54">
        <v>14861</v>
      </c>
      <c r="Q532" s="114">
        <f t="shared" si="68"/>
        <v>275</v>
      </c>
      <c r="R532" s="48">
        <f t="shared" si="69"/>
        <v>0.01885369532428356</v>
      </c>
      <c r="S532" s="13">
        <f t="shared" si="70"/>
        <v>2.9893380374510343</v>
      </c>
      <c r="T532" s="88">
        <f t="shared" si="71"/>
        <v>0.01087032013618558</v>
      </c>
    </row>
    <row r="533" spans="1:20" s="14" customFormat="1" ht="12">
      <c r="A533" s="15"/>
      <c r="B533" s="92">
        <v>3</v>
      </c>
      <c r="C533" s="113">
        <v>64074</v>
      </c>
      <c r="D533" s="105" t="s">
        <v>72</v>
      </c>
      <c r="E533" s="32">
        <v>14769</v>
      </c>
      <c r="F533" s="49">
        <v>256227650.23</v>
      </c>
      <c r="G533" s="52">
        <v>60525289.16</v>
      </c>
      <c r="H533" s="53">
        <f t="shared" si="64"/>
        <v>0.23621685288714986</v>
      </c>
      <c r="I533" s="34">
        <f t="shared" si="65"/>
        <v>4098.130486830523</v>
      </c>
      <c r="J533" s="54">
        <v>17349</v>
      </c>
      <c r="K533" s="32">
        <v>14795</v>
      </c>
      <c r="L533" s="49">
        <v>260712675</v>
      </c>
      <c r="M533" s="52">
        <v>62711193</v>
      </c>
      <c r="N533" s="53">
        <f t="shared" si="66"/>
        <v>0.2405375688005963</v>
      </c>
      <c r="O533" s="34">
        <f t="shared" si="67"/>
        <v>4238.674754984792</v>
      </c>
      <c r="P533" s="54">
        <v>17622</v>
      </c>
      <c r="Q533" s="114">
        <f t="shared" si="68"/>
        <v>273</v>
      </c>
      <c r="R533" s="48">
        <f t="shared" si="69"/>
        <v>0.015735777278229293</v>
      </c>
      <c r="S533" s="13">
        <f t="shared" si="70"/>
        <v>140.54426815426905</v>
      </c>
      <c r="T533" s="88">
        <f t="shared" si="71"/>
        <v>0.5148141690632566</v>
      </c>
    </row>
    <row r="534" spans="1:20" s="14" customFormat="1" ht="12">
      <c r="A534" s="15"/>
      <c r="B534" s="92">
        <v>3</v>
      </c>
      <c r="C534" s="113">
        <v>91114</v>
      </c>
      <c r="D534" s="105" t="s">
        <v>443</v>
      </c>
      <c r="E534" s="32">
        <v>12474</v>
      </c>
      <c r="F534" s="49">
        <v>179986663.87</v>
      </c>
      <c r="G534" s="52">
        <v>37066277.03</v>
      </c>
      <c r="H534" s="53">
        <f t="shared" si="64"/>
        <v>0.20593901921962438</v>
      </c>
      <c r="I534" s="34">
        <f t="shared" si="65"/>
        <v>2971.48284672118</v>
      </c>
      <c r="J534" s="54">
        <v>14429</v>
      </c>
      <c r="K534" s="32">
        <v>12431</v>
      </c>
      <c r="L534" s="49">
        <v>182758136</v>
      </c>
      <c r="M534" s="52">
        <v>37857673</v>
      </c>
      <c r="N534" s="53">
        <f t="shared" si="66"/>
        <v>0.20714630729216893</v>
      </c>
      <c r="O534" s="34">
        <f t="shared" si="67"/>
        <v>3045.4245837020353</v>
      </c>
      <c r="P534" s="54">
        <v>14702</v>
      </c>
      <c r="Q534" s="114">
        <f t="shared" si="68"/>
        <v>273</v>
      </c>
      <c r="R534" s="48">
        <f t="shared" si="69"/>
        <v>0.01892023009217548</v>
      </c>
      <c r="S534" s="13">
        <f t="shared" si="70"/>
        <v>73.94173698085524</v>
      </c>
      <c r="T534" s="88">
        <f t="shared" si="71"/>
        <v>0.27084885340972614</v>
      </c>
    </row>
    <row r="535" spans="1:20" s="14" customFormat="1" ht="12">
      <c r="A535" s="15"/>
      <c r="B535" s="92">
        <v>3</v>
      </c>
      <c r="C535" s="113">
        <v>62096</v>
      </c>
      <c r="D535" s="105" t="s">
        <v>467</v>
      </c>
      <c r="E535" s="32">
        <v>63575</v>
      </c>
      <c r="F535" s="49">
        <v>823580759.46</v>
      </c>
      <c r="G535" s="52">
        <v>156492211.16</v>
      </c>
      <c r="H535" s="53">
        <f t="shared" si="64"/>
        <v>0.1900144088633248</v>
      </c>
      <c r="I535" s="34">
        <f t="shared" si="65"/>
        <v>2461.536943138026</v>
      </c>
      <c r="J535" s="54">
        <v>12954</v>
      </c>
      <c r="K535" s="32">
        <v>63732</v>
      </c>
      <c r="L535" s="49">
        <v>842372786</v>
      </c>
      <c r="M535" s="52">
        <v>162251153</v>
      </c>
      <c r="N535" s="53">
        <f t="shared" si="66"/>
        <v>0.19261205453994806</v>
      </c>
      <c r="O535" s="34">
        <f t="shared" si="67"/>
        <v>2545.8349494759304</v>
      </c>
      <c r="P535" s="54">
        <v>13217</v>
      </c>
      <c r="Q535" s="114">
        <f t="shared" si="68"/>
        <v>263</v>
      </c>
      <c r="R535" s="48">
        <f t="shared" si="69"/>
        <v>0.020302609232669445</v>
      </c>
      <c r="S535" s="13">
        <f t="shared" si="70"/>
        <v>84.29800633790455</v>
      </c>
      <c r="T535" s="88">
        <f t="shared" si="71"/>
        <v>0.32052473892739375</v>
      </c>
    </row>
    <row r="536" spans="1:20" s="14" customFormat="1" ht="12">
      <c r="A536" s="15"/>
      <c r="B536" s="92">
        <v>3</v>
      </c>
      <c r="C536" s="113">
        <v>93022</v>
      </c>
      <c r="D536" s="105" t="s">
        <v>170</v>
      </c>
      <c r="E536" s="32">
        <v>11183</v>
      </c>
      <c r="F536" s="49">
        <v>168285800.13</v>
      </c>
      <c r="G536" s="52">
        <v>36748991.94</v>
      </c>
      <c r="H536" s="53">
        <f t="shared" si="64"/>
        <v>0.2183725062459909</v>
      </c>
      <c r="I536" s="34">
        <f t="shared" si="65"/>
        <v>3286.1478977018687</v>
      </c>
      <c r="J536" s="54">
        <v>15048</v>
      </c>
      <c r="K536" s="32">
        <v>11181</v>
      </c>
      <c r="L536" s="49">
        <v>171169991</v>
      </c>
      <c r="M536" s="52">
        <v>37433010</v>
      </c>
      <c r="N536" s="53">
        <f t="shared" si="66"/>
        <v>0.21868909252907537</v>
      </c>
      <c r="O536" s="34">
        <f t="shared" si="67"/>
        <v>3347.9125301851354</v>
      </c>
      <c r="P536" s="54">
        <v>15309</v>
      </c>
      <c r="Q536" s="114">
        <f t="shared" si="68"/>
        <v>261</v>
      </c>
      <c r="R536" s="48">
        <f t="shared" si="69"/>
        <v>0.017344497607655503</v>
      </c>
      <c r="S536" s="13">
        <f t="shared" si="70"/>
        <v>61.76463248326672</v>
      </c>
      <c r="T536" s="88">
        <f t="shared" si="71"/>
        <v>0.23664610146845488</v>
      </c>
    </row>
    <row r="537" spans="1:20" s="14" customFormat="1" ht="12">
      <c r="A537" s="15"/>
      <c r="B537" s="92">
        <v>1</v>
      </c>
      <c r="C537" s="113">
        <v>24028</v>
      </c>
      <c r="D537" s="105" t="s">
        <v>183</v>
      </c>
      <c r="E537" s="32">
        <v>5947</v>
      </c>
      <c r="F537" s="49">
        <v>98298510.64</v>
      </c>
      <c r="G537" s="52">
        <v>21459169.4</v>
      </c>
      <c r="H537" s="53">
        <f t="shared" si="64"/>
        <v>0.21830614991299524</v>
      </c>
      <c r="I537" s="34">
        <f t="shared" si="65"/>
        <v>3608.402455019337</v>
      </c>
      <c r="J537" s="54">
        <v>16529</v>
      </c>
      <c r="K537" s="32">
        <v>5934</v>
      </c>
      <c r="L537" s="49">
        <v>99611829</v>
      </c>
      <c r="M537" s="52">
        <v>22338662</v>
      </c>
      <c r="N537" s="53">
        <f t="shared" si="66"/>
        <v>0.22425712110958226</v>
      </c>
      <c r="O537" s="34">
        <f t="shared" si="67"/>
        <v>3764.520053926525</v>
      </c>
      <c r="P537" s="54">
        <v>16787</v>
      </c>
      <c r="Q537" s="114">
        <f t="shared" si="68"/>
        <v>258</v>
      </c>
      <c r="R537" s="48">
        <f t="shared" si="69"/>
        <v>0.01560892975981608</v>
      </c>
      <c r="S537" s="13">
        <f t="shared" si="70"/>
        <v>156.11759890718804</v>
      </c>
      <c r="T537" s="88">
        <f t="shared" si="71"/>
        <v>0.6051069725084808</v>
      </c>
    </row>
    <row r="538" spans="1:20" s="14" customFormat="1" ht="12">
      <c r="A538" s="15"/>
      <c r="B538" s="92">
        <v>3</v>
      </c>
      <c r="C538" s="113">
        <v>56022</v>
      </c>
      <c r="D538" s="105" t="s">
        <v>150</v>
      </c>
      <c r="E538" s="32">
        <v>9722</v>
      </c>
      <c r="F538" s="49">
        <v>131236337.9</v>
      </c>
      <c r="G538" s="52">
        <v>25563804.38</v>
      </c>
      <c r="H538" s="53">
        <f t="shared" si="64"/>
        <v>0.1947921192336166</v>
      </c>
      <c r="I538" s="34">
        <f t="shared" si="65"/>
        <v>2629.479981485291</v>
      </c>
      <c r="J538" s="54">
        <v>13499</v>
      </c>
      <c r="K538" s="32">
        <v>9807</v>
      </c>
      <c r="L538" s="49">
        <v>134873937</v>
      </c>
      <c r="M538" s="52">
        <v>26319906</v>
      </c>
      <c r="N538" s="53">
        <f t="shared" si="66"/>
        <v>0.1951444925938508</v>
      </c>
      <c r="O538" s="34">
        <f t="shared" si="67"/>
        <v>2683.787702661364</v>
      </c>
      <c r="P538" s="54">
        <v>13753</v>
      </c>
      <c r="Q538" s="114">
        <f t="shared" si="68"/>
        <v>254</v>
      </c>
      <c r="R538" s="48">
        <f t="shared" si="69"/>
        <v>0.01881620860804504</v>
      </c>
      <c r="S538" s="13">
        <f t="shared" si="70"/>
        <v>54.3077211760733</v>
      </c>
      <c r="T538" s="88">
        <f t="shared" si="71"/>
        <v>0.21380992589005238</v>
      </c>
    </row>
    <row r="539" spans="1:20" s="14" customFormat="1" ht="12">
      <c r="A539" s="15"/>
      <c r="B539" s="92">
        <v>3</v>
      </c>
      <c r="C539" s="113">
        <v>51014</v>
      </c>
      <c r="D539" s="105" t="s">
        <v>101</v>
      </c>
      <c r="E539" s="32">
        <v>6666</v>
      </c>
      <c r="F539" s="49">
        <v>104577266.31</v>
      </c>
      <c r="G539" s="52">
        <v>24020628.5</v>
      </c>
      <c r="H539" s="53">
        <f t="shared" si="64"/>
        <v>0.2296926411214009</v>
      </c>
      <c r="I539" s="34">
        <f t="shared" si="65"/>
        <v>3603.454620462046</v>
      </c>
      <c r="J539" s="54">
        <v>15688</v>
      </c>
      <c r="K539" s="32">
        <v>6798</v>
      </c>
      <c r="L539" s="49">
        <v>108364341</v>
      </c>
      <c r="M539" s="52">
        <v>25020945</v>
      </c>
      <c r="N539" s="53">
        <f t="shared" si="66"/>
        <v>0.2308964809743087</v>
      </c>
      <c r="O539" s="34">
        <f t="shared" si="67"/>
        <v>3680.633274492498</v>
      </c>
      <c r="P539" s="54">
        <v>15941</v>
      </c>
      <c r="Q539" s="114">
        <f t="shared" si="68"/>
        <v>253</v>
      </c>
      <c r="R539" s="48">
        <f t="shared" si="69"/>
        <v>0.01612697603263641</v>
      </c>
      <c r="S539" s="13">
        <f t="shared" si="70"/>
        <v>77.17865403045198</v>
      </c>
      <c r="T539" s="88">
        <f t="shared" si="71"/>
        <v>0.3050539684998102</v>
      </c>
    </row>
    <row r="540" spans="1:20" s="14" customFormat="1" ht="12">
      <c r="A540" s="15"/>
      <c r="B540" s="92">
        <v>3</v>
      </c>
      <c r="C540" s="113">
        <v>61031</v>
      </c>
      <c r="D540" s="105" t="s">
        <v>238</v>
      </c>
      <c r="E540" s="32">
        <v>21205</v>
      </c>
      <c r="F540" s="49">
        <v>319223861.73</v>
      </c>
      <c r="G540" s="52">
        <v>70521786.41</v>
      </c>
      <c r="H540" s="53">
        <f t="shared" si="64"/>
        <v>0.2209164002584726</v>
      </c>
      <c r="I540" s="34">
        <f t="shared" si="65"/>
        <v>3325.714992218816</v>
      </c>
      <c r="J540" s="54">
        <v>15054</v>
      </c>
      <c r="K540" s="32">
        <v>21346</v>
      </c>
      <c r="L540" s="49">
        <v>326731601</v>
      </c>
      <c r="M540" s="52">
        <v>72743967</v>
      </c>
      <c r="N540" s="53">
        <f t="shared" si="66"/>
        <v>0.22264135693443377</v>
      </c>
      <c r="O540" s="34">
        <f t="shared" si="67"/>
        <v>3407.8500421624663</v>
      </c>
      <c r="P540" s="54">
        <v>15306</v>
      </c>
      <c r="Q540" s="114">
        <f t="shared" si="68"/>
        <v>252</v>
      </c>
      <c r="R540" s="48">
        <f t="shared" si="69"/>
        <v>0.016739736946990835</v>
      </c>
      <c r="S540" s="13">
        <f t="shared" si="70"/>
        <v>82.1350499436503</v>
      </c>
      <c r="T540" s="88">
        <f t="shared" si="71"/>
        <v>0.3259327378716282</v>
      </c>
    </row>
    <row r="541" spans="1:20" s="14" customFormat="1" ht="12">
      <c r="A541" s="15"/>
      <c r="B541" s="92">
        <v>3</v>
      </c>
      <c r="C541" s="113">
        <v>57094</v>
      </c>
      <c r="D541" s="105" t="s">
        <v>313</v>
      </c>
      <c r="E541" s="32">
        <v>13514</v>
      </c>
      <c r="F541" s="49">
        <v>208704705.44</v>
      </c>
      <c r="G541" s="52">
        <v>44893854.9</v>
      </c>
      <c r="H541" s="53">
        <f t="shared" si="64"/>
        <v>0.21510705666819008</v>
      </c>
      <c r="I541" s="34">
        <f t="shared" si="65"/>
        <v>3322.0256696758915</v>
      </c>
      <c r="J541" s="54">
        <v>15444</v>
      </c>
      <c r="K541" s="32">
        <v>13610</v>
      </c>
      <c r="L541" s="49">
        <v>213609721</v>
      </c>
      <c r="M541" s="52">
        <v>46792175</v>
      </c>
      <c r="N541" s="53">
        <f t="shared" si="66"/>
        <v>0.21905452046351392</v>
      </c>
      <c r="O541" s="34">
        <f t="shared" si="67"/>
        <v>3438.073108008817</v>
      </c>
      <c r="P541" s="54">
        <v>15695</v>
      </c>
      <c r="Q541" s="114">
        <f t="shared" si="68"/>
        <v>251</v>
      </c>
      <c r="R541" s="48">
        <f t="shared" si="69"/>
        <v>0.01625226625226625</v>
      </c>
      <c r="S541" s="13">
        <f t="shared" si="70"/>
        <v>116.0474383329256</v>
      </c>
      <c r="T541" s="88">
        <f t="shared" si="71"/>
        <v>0.4623403917646438</v>
      </c>
    </row>
    <row r="542" spans="1:20" s="14" customFormat="1" ht="12">
      <c r="A542" s="15"/>
      <c r="B542" s="92">
        <v>3</v>
      </c>
      <c r="C542" s="113">
        <v>63061</v>
      </c>
      <c r="D542" s="105" t="s">
        <v>432</v>
      </c>
      <c r="E542" s="32">
        <v>10618</v>
      </c>
      <c r="F542" s="49">
        <v>180683844.27</v>
      </c>
      <c r="G542" s="52">
        <v>17935712.55</v>
      </c>
      <c r="H542" s="53">
        <f t="shared" si="64"/>
        <v>0.09926572363159517</v>
      </c>
      <c r="I542" s="34">
        <f t="shared" si="65"/>
        <v>1689.1799350160106</v>
      </c>
      <c r="J542" s="54">
        <v>17017</v>
      </c>
      <c r="K542" s="32">
        <v>10564</v>
      </c>
      <c r="L542" s="49">
        <v>182415423</v>
      </c>
      <c r="M542" s="52">
        <v>19255504</v>
      </c>
      <c r="N542" s="53">
        <f t="shared" si="66"/>
        <v>0.10555853054157598</v>
      </c>
      <c r="O542" s="34">
        <f t="shared" si="67"/>
        <v>1822.7474441499432</v>
      </c>
      <c r="P542" s="54">
        <v>17268</v>
      </c>
      <c r="Q542" s="114">
        <f t="shared" si="68"/>
        <v>251</v>
      </c>
      <c r="R542" s="48">
        <f t="shared" si="69"/>
        <v>0.014749955926426514</v>
      </c>
      <c r="S542" s="13">
        <f t="shared" si="70"/>
        <v>133.56750913393262</v>
      </c>
      <c r="T542" s="88">
        <f t="shared" si="71"/>
        <v>0.532141470653118</v>
      </c>
    </row>
    <row r="543" spans="1:20" s="14" customFormat="1" ht="12">
      <c r="A543" s="15"/>
      <c r="B543" s="92">
        <v>3</v>
      </c>
      <c r="C543" s="113">
        <v>63035</v>
      </c>
      <c r="D543" s="105" t="s">
        <v>233</v>
      </c>
      <c r="E543" s="32">
        <v>17166</v>
      </c>
      <c r="F543" s="49">
        <v>287417944.33</v>
      </c>
      <c r="G543" s="52">
        <v>66566657.08</v>
      </c>
      <c r="H543" s="53">
        <f t="shared" si="64"/>
        <v>0.23160230038932866</v>
      </c>
      <c r="I543" s="34">
        <f t="shared" si="65"/>
        <v>3877.819939415123</v>
      </c>
      <c r="J543" s="54">
        <v>16743</v>
      </c>
      <c r="K543" s="32">
        <v>17224</v>
      </c>
      <c r="L543" s="49">
        <v>292657110</v>
      </c>
      <c r="M543" s="52">
        <v>69311638</v>
      </c>
      <c r="N543" s="53">
        <f t="shared" si="66"/>
        <v>0.23683565384760344</v>
      </c>
      <c r="O543" s="34">
        <f t="shared" si="67"/>
        <v>4024.131328379006</v>
      </c>
      <c r="P543" s="54">
        <v>16991</v>
      </c>
      <c r="Q543" s="114">
        <f t="shared" si="68"/>
        <v>248</v>
      </c>
      <c r="R543" s="48">
        <f t="shared" si="69"/>
        <v>0.01481216030579944</v>
      </c>
      <c r="S543" s="13">
        <f t="shared" si="70"/>
        <v>146.31138896388302</v>
      </c>
      <c r="T543" s="88">
        <f t="shared" si="71"/>
        <v>0.5899652780801735</v>
      </c>
    </row>
    <row r="544" spans="1:20" s="14" customFormat="1" ht="12">
      <c r="A544" s="15"/>
      <c r="B544" s="92">
        <v>3</v>
      </c>
      <c r="C544" s="113">
        <v>64075</v>
      </c>
      <c r="D544" s="105" t="s">
        <v>544</v>
      </c>
      <c r="E544" s="32">
        <v>2718</v>
      </c>
      <c r="F544" s="49">
        <v>44392782.68</v>
      </c>
      <c r="G544" s="52">
        <v>10597327.48</v>
      </c>
      <c r="H544" s="53">
        <f t="shared" si="64"/>
        <v>0.2387173508898857</v>
      </c>
      <c r="I544" s="34">
        <f t="shared" si="65"/>
        <v>3898.94314937454</v>
      </c>
      <c r="J544" s="54">
        <v>16333</v>
      </c>
      <c r="K544" s="32">
        <v>2741</v>
      </c>
      <c r="L544" s="49">
        <v>45441014</v>
      </c>
      <c r="M544" s="52">
        <v>10712896</v>
      </c>
      <c r="N544" s="53">
        <f t="shared" si="66"/>
        <v>0.235753894048227</v>
      </c>
      <c r="O544" s="34">
        <f t="shared" si="67"/>
        <v>3908.3896388179496</v>
      </c>
      <c r="P544" s="54">
        <v>16578</v>
      </c>
      <c r="Q544" s="114">
        <f t="shared" si="68"/>
        <v>245</v>
      </c>
      <c r="R544" s="48">
        <f t="shared" si="69"/>
        <v>0.015000306128696505</v>
      </c>
      <c r="S544" s="13">
        <f t="shared" si="70"/>
        <v>9.446489443409519</v>
      </c>
      <c r="T544" s="88">
        <f t="shared" si="71"/>
        <v>0.038557099769018444</v>
      </c>
    </row>
    <row r="545" spans="1:20" s="14" customFormat="1" ht="12">
      <c r="A545" s="15"/>
      <c r="B545" s="92">
        <v>3</v>
      </c>
      <c r="C545" s="113">
        <v>93056</v>
      </c>
      <c r="D545" s="105" t="s">
        <v>421</v>
      </c>
      <c r="E545" s="32">
        <v>9001</v>
      </c>
      <c r="F545" s="49">
        <v>131913687.02</v>
      </c>
      <c r="G545" s="52">
        <v>27535123.11</v>
      </c>
      <c r="H545" s="53">
        <f t="shared" si="64"/>
        <v>0.20873590703158257</v>
      </c>
      <c r="I545" s="34">
        <f t="shared" si="65"/>
        <v>3059.1182213087436</v>
      </c>
      <c r="J545" s="54">
        <v>14655</v>
      </c>
      <c r="K545" s="32">
        <v>9074</v>
      </c>
      <c r="L545" s="49">
        <v>135150215</v>
      </c>
      <c r="M545" s="52">
        <v>28261571</v>
      </c>
      <c r="N545" s="53">
        <f t="shared" si="66"/>
        <v>0.20911229035040751</v>
      </c>
      <c r="O545" s="34">
        <f t="shared" si="67"/>
        <v>3114.5659025787963</v>
      </c>
      <c r="P545" s="54">
        <v>14894</v>
      </c>
      <c r="Q545" s="114">
        <f t="shared" si="68"/>
        <v>239</v>
      </c>
      <c r="R545" s="48">
        <f t="shared" si="69"/>
        <v>0.016308427157966564</v>
      </c>
      <c r="S545" s="13">
        <f t="shared" si="70"/>
        <v>55.447681270052726</v>
      </c>
      <c r="T545" s="88">
        <f t="shared" si="71"/>
        <v>0.23199866640189426</v>
      </c>
    </row>
    <row r="546" spans="1:20" s="14" customFormat="1" ht="12">
      <c r="A546" s="15"/>
      <c r="B546" s="92">
        <v>3</v>
      </c>
      <c r="C546" s="113">
        <v>84050</v>
      </c>
      <c r="D546" s="105" t="s">
        <v>414</v>
      </c>
      <c r="E546" s="32">
        <v>5220</v>
      </c>
      <c r="F546" s="49">
        <v>72773768.91</v>
      </c>
      <c r="G546" s="52">
        <v>13263899.99</v>
      </c>
      <c r="H546" s="53">
        <f t="shared" si="64"/>
        <v>0.1822621005984119</v>
      </c>
      <c r="I546" s="34">
        <f t="shared" si="65"/>
        <v>2540.9770095785443</v>
      </c>
      <c r="J546" s="54">
        <v>13941</v>
      </c>
      <c r="K546" s="32">
        <v>5250</v>
      </c>
      <c r="L546" s="49">
        <v>74430208</v>
      </c>
      <c r="M546" s="52">
        <v>13648302</v>
      </c>
      <c r="N546" s="53">
        <f t="shared" si="66"/>
        <v>0.18337046700178508</v>
      </c>
      <c r="O546" s="34">
        <f t="shared" si="67"/>
        <v>2599.6765714285716</v>
      </c>
      <c r="P546" s="54">
        <v>14177</v>
      </c>
      <c r="Q546" s="114">
        <f t="shared" si="68"/>
        <v>236</v>
      </c>
      <c r="R546" s="48">
        <f t="shared" si="69"/>
        <v>0.016928484326805826</v>
      </c>
      <c r="S546" s="13">
        <f t="shared" si="70"/>
        <v>58.699561850027294</v>
      </c>
      <c r="T546" s="88">
        <f t="shared" si="71"/>
        <v>0.24872695699164107</v>
      </c>
    </row>
    <row r="547" spans="1:20" s="14" customFormat="1" ht="12">
      <c r="A547" s="15"/>
      <c r="B547" s="92">
        <v>3</v>
      </c>
      <c r="C547" s="113">
        <v>62093</v>
      </c>
      <c r="D547" s="105" t="s">
        <v>458</v>
      </c>
      <c r="E547" s="32">
        <v>23320</v>
      </c>
      <c r="F547" s="49">
        <v>292304239.04</v>
      </c>
      <c r="G547" s="52">
        <v>51580677.58</v>
      </c>
      <c r="H547" s="53">
        <f t="shared" si="64"/>
        <v>0.1764622974658315</v>
      </c>
      <c r="I547" s="34">
        <f t="shared" si="65"/>
        <v>2211.8643902229846</v>
      </c>
      <c r="J547" s="54">
        <v>12534</v>
      </c>
      <c r="K547" s="32">
        <v>23552</v>
      </c>
      <c r="L547" s="49">
        <v>300724060</v>
      </c>
      <c r="M547" s="52">
        <v>53501564</v>
      </c>
      <c r="N547" s="53">
        <f t="shared" si="66"/>
        <v>0.17790915698597579</v>
      </c>
      <c r="O547" s="34">
        <f t="shared" si="67"/>
        <v>2271.635699728261</v>
      </c>
      <c r="P547" s="54">
        <v>12769</v>
      </c>
      <c r="Q547" s="114">
        <f t="shared" si="68"/>
        <v>235</v>
      </c>
      <c r="R547" s="48">
        <f t="shared" si="69"/>
        <v>0.01874900271262167</v>
      </c>
      <c r="S547" s="13">
        <f t="shared" si="70"/>
        <v>59.77130950527635</v>
      </c>
      <c r="T547" s="88">
        <f t="shared" si="71"/>
        <v>0.25434599789479295</v>
      </c>
    </row>
    <row r="548" spans="1:20" s="14" customFormat="1" ht="12">
      <c r="A548" s="15"/>
      <c r="B548" s="92">
        <v>3</v>
      </c>
      <c r="C548" s="113">
        <v>81004</v>
      </c>
      <c r="D548" s="105" t="s">
        <v>29</v>
      </c>
      <c r="E548" s="32">
        <v>16031</v>
      </c>
      <c r="F548" s="49">
        <v>246599943.64</v>
      </c>
      <c r="G548" s="52">
        <v>18347620.58</v>
      </c>
      <c r="H548" s="53">
        <f t="shared" si="64"/>
        <v>0.07440237134354277</v>
      </c>
      <c r="I548" s="34">
        <f t="shared" si="65"/>
        <v>1144.5088004491297</v>
      </c>
      <c r="J548" s="54">
        <v>15383</v>
      </c>
      <c r="K548" s="32">
        <v>16246</v>
      </c>
      <c r="L548" s="49">
        <v>253676974</v>
      </c>
      <c r="M548" s="52">
        <v>19013546</v>
      </c>
      <c r="N548" s="53">
        <f t="shared" si="66"/>
        <v>0.0749518007101425</v>
      </c>
      <c r="O548" s="34">
        <f t="shared" si="67"/>
        <v>1170.3524559891666</v>
      </c>
      <c r="P548" s="54">
        <v>15615</v>
      </c>
      <c r="Q548" s="114">
        <f t="shared" si="68"/>
        <v>232</v>
      </c>
      <c r="R548" s="48">
        <f t="shared" si="69"/>
        <v>0.015081583566274459</v>
      </c>
      <c r="S548" s="13">
        <f t="shared" si="70"/>
        <v>25.843655540036934</v>
      </c>
      <c r="T548" s="88">
        <f t="shared" si="71"/>
        <v>0.11139506698291782</v>
      </c>
    </row>
    <row r="549" spans="1:20" s="14" customFormat="1" ht="12">
      <c r="A549" s="15"/>
      <c r="B549" s="92">
        <v>3</v>
      </c>
      <c r="C549" s="113">
        <v>53039</v>
      </c>
      <c r="D549" s="105" t="s">
        <v>222</v>
      </c>
      <c r="E549" s="32">
        <v>6778</v>
      </c>
      <c r="F549" s="49">
        <v>94671300.34</v>
      </c>
      <c r="G549" s="52">
        <v>19004031.4</v>
      </c>
      <c r="H549" s="53">
        <f t="shared" si="64"/>
        <v>0.20073698503928247</v>
      </c>
      <c r="I549" s="34">
        <f t="shared" si="65"/>
        <v>2803.781557981705</v>
      </c>
      <c r="J549" s="54">
        <v>13967</v>
      </c>
      <c r="K549" s="32">
        <v>6811</v>
      </c>
      <c r="L549" s="49">
        <v>96692178</v>
      </c>
      <c r="M549" s="52">
        <v>19500496</v>
      </c>
      <c r="N549" s="53">
        <f t="shared" si="66"/>
        <v>0.20167604457105104</v>
      </c>
      <c r="O549" s="34">
        <f t="shared" si="67"/>
        <v>2863.088533255029</v>
      </c>
      <c r="P549" s="54">
        <v>14196</v>
      </c>
      <c r="Q549" s="114">
        <f t="shared" si="68"/>
        <v>229</v>
      </c>
      <c r="R549" s="48">
        <f t="shared" si="69"/>
        <v>0.01639579007660915</v>
      </c>
      <c r="S549" s="13">
        <f t="shared" si="70"/>
        <v>59.30697527332359</v>
      </c>
      <c r="T549" s="88">
        <f t="shared" si="71"/>
        <v>0.2589824247743388</v>
      </c>
    </row>
    <row r="550" spans="1:20" s="14" customFormat="1" ht="12">
      <c r="A550" s="15"/>
      <c r="B550" s="92">
        <v>1</v>
      </c>
      <c r="C550" s="113">
        <v>33041</v>
      </c>
      <c r="D550" s="105" t="s">
        <v>530</v>
      </c>
      <c r="E550" s="32">
        <v>3712</v>
      </c>
      <c r="F550" s="49">
        <v>51743434.18</v>
      </c>
      <c r="G550" s="52">
        <v>9901939.53</v>
      </c>
      <c r="H550" s="53">
        <f t="shared" si="64"/>
        <v>0.19136610638470766</v>
      </c>
      <c r="I550" s="34">
        <f t="shared" si="65"/>
        <v>2667.5483647629308</v>
      </c>
      <c r="J550" s="54">
        <v>13940</v>
      </c>
      <c r="K550" s="32">
        <v>3674</v>
      </c>
      <c r="L550" s="49">
        <v>52053083</v>
      </c>
      <c r="M550" s="52">
        <v>9952554</v>
      </c>
      <c r="N550" s="53">
        <f t="shared" si="66"/>
        <v>0.19120008703423003</v>
      </c>
      <c r="O550" s="34">
        <f t="shared" si="67"/>
        <v>2708.915078933043</v>
      </c>
      <c r="P550" s="54">
        <v>14168</v>
      </c>
      <c r="Q550" s="114">
        <f t="shared" si="68"/>
        <v>228</v>
      </c>
      <c r="R550" s="48">
        <f t="shared" si="69"/>
        <v>0.0163558106169297</v>
      </c>
      <c r="S550" s="13">
        <f t="shared" si="70"/>
        <v>41.36671417011212</v>
      </c>
      <c r="T550" s="88">
        <f t="shared" si="71"/>
        <v>0.18143295688645666</v>
      </c>
    </row>
    <row r="551" spans="1:20" s="14" customFormat="1" ht="12">
      <c r="A551" s="15"/>
      <c r="B551" s="92">
        <v>3</v>
      </c>
      <c r="C551" s="113">
        <v>63058</v>
      </c>
      <c r="D551" s="105" t="s">
        <v>418</v>
      </c>
      <c r="E551" s="32">
        <v>9726</v>
      </c>
      <c r="F551" s="49">
        <v>146621050.85</v>
      </c>
      <c r="G551" s="52">
        <v>31425260.26</v>
      </c>
      <c r="H551" s="53">
        <f t="shared" si="64"/>
        <v>0.2143297983326383</v>
      </c>
      <c r="I551" s="34">
        <f t="shared" si="65"/>
        <v>3231.056987456303</v>
      </c>
      <c r="J551" s="54">
        <v>15075</v>
      </c>
      <c r="K551" s="32">
        <v>9746</v>
      </c>
      <c r="L551" s="49">
        <v>149065566</v>
      </c>
      <c r="M551" s="52">
        <v>32610465</v>
      </c>
      <c r="N551" s="53">
        <f t="shared" si="66"/>
        <v>0.21876591539591378</v>
      </c>
      <c r="O551" s="34">
        <f t="shared" si="67"/>
        <v>3346.0358095628976</v>
      </c>
      <c r="P551" s="54">
        <v>15295</v>
      </c>
      <c r="Q551" s="114">
        <f t="shared" si="68"/>
        <v>220</v>
      </c>
      <c r="R551" s="48">
        <f t="shared" si="69"/>
        <v>0.014593698175787729</v>
      </c>
      <c r="S551" s="13">
        <f t="shared" si="70"/>
        <v>114.97882210659463</v>
      </c>
      <c r="T551" s="88">
        <f t="shared" si="71"/>
        <v>0.5226310095754302</v>
      </c>
    </row>
    <row r="552" spans="1:20" s="14" customFormat="1" ht="12">
      <c r="A552" s="15"/>
      <c r="B552" s="92">
        <v>3</v>
      </c>
      <c r="C552" s="113">
        <v>52011</v>
      </c>
      <c r="D552" s="105" t="s">
        <v>96</v>
      </c>
      <c r="E552" s="32">
        <v>203871</v>
      </c>
      <c r="F552" s="49">
        <v>2503164865.99</v>
      </c>
      <c r="G552" s="52">
        <v>465150300.53</v>
      </c>
      <c r="H552" s="53">
        <f t="shared" si="64"/>
        <v>0.18582487588009244</v>
      </c>
      <c r="I552" s="34">
        <f t="shared" si="65"/>
        <v>2281.591302980806</v>
      </c>
      <c r="J552" s="54">
        <v>12278</v>
      </c>
      <c r="K552" s="32">
        <v>203753</v>
      </c>
      <c r="L552" s="49">
        <v>2546230641</v>
      </c>
      <c r="M552" s="52">
        <v>474382182</v>
      </c>
      <c r="N552" s="53">
        <f t="shared" si="66"/>
        <v>0.18630762443958823</v>
      </c>
      <c r="O552" s="34">
        <f t="shared" si="67"/>
        <v>2328.2218274086763</v>
      </c>
      <c r="P552" s="54">
        <v>12497</v>
      </c>
      <c r="Q552" s="114">
        <f t="shared" si="68"/>
        <v>219</v>
      </c>
      <c r="R552" s="48">
        <f t="shared" si="69"/>
        <v>0.017836781234728784</v>
      </c>
      <c r="S552" s="13">
        <f t="shared" si="70"/>
        <v>46.630524427870114</v>
      </c>
      <c r="T552" s="88">
        <f t="shared" si="71"/>
        <v>0.21292476907703248</v>
      </c>
    </row>
    <row r="553" spans="1:20" s="14" customFormat="1" ht="12">
      <c r="A553" s="15"/>
      <c r="B553" s="92">
        <v>3</v>
      </c>
      <c r="C553" s="113">
        <v>92048</v>
      </c>
      <c r="D553" s="105" t="s">
        <v>173</v>
      </c>
      <c r="E553" s="32">
        <v>10037</v>
      </c>
      <c r="F553" s="49">
        <v>155810898.46</v>
      </c>
      <c r="G553" s="52">
        <v>35417678.49</v>
      </c>
      <c r="H553" s="53">
        <f t="shared" si="64"/>
        <v>0.22731194569866675</v>
      </c>
      <c r="I553" s="34">
        <f t="shared" si="65"/>
        <v>3528.7116160207233</v>
      </c>
      <c r="J553" s="54">
        <v>15524</v>
      </c>
      <c r="K553" s="32">
        <v>10208</v>
      </c>
      <c r="L553" s="49">
        <v>160700250</v>
      </c>
      <c r="M553" s="52">
        <v>36562462</v>
      </c>
      <c r="N553" s="53">
        <f t="shared" si="66"/>
        <v>0.22751963360355693</v>
      </c>
      <c r="O553" s="34">
        <f t="shared" si="67"/>
        <v>3581.7458855799373</v>
      </c>
      <c r="P553" s="54">
        <v>15743</v>
      </c>
      <c r="Q553" s="114">
        <f t="shared" si="68"/>
        <v>219</v>
      </c>
      <c r="R553" s="48">
        <f t="shared" si="69"/>
        <v>0.014107188868848234</v>
      </c>
      <c r="S553" s="13">
        <f t="shared" si="70"/>
        <v>53.03426955921395</v>
      </c>
      <c r="T553" s="88">
        <f t="shared" si="71"/>
        <v>0.2421656144256345</v>
      </c>
    </row>
    <row r="554" spans="1:20" s="14" customFormat="1" ht="12">
      <c r="A554" s="15"/>
      <c r="B554" s="92">
        <v>2</v>
      </c>
      <c r="C554" s="113">
        <v>21011</v>
      </c>
      <c r="D554" s="105" t="s">
        <v>279</v>
      </c>
      <c r="E554" s="32">
        <v>20661</v>
      </c>
      <c r="F554" s="49">
        <v>247512091.11</v>
      </c>
      <c r="G554" s="52">
        <v>52160524.83</v>
      </c>
      <c r="H554" s="53">
        <f t="shared" si="64"/>
        <v>0.21073930003208882</v>
      </c>
      <c r="I554" s="34">
        <f t="shared" si="65"/>
        <v>2524.588588645274</v>
      </c>
      <c r="J554" s="54">
        <v>11980</v>
      </c>
      <c r="K554" s="32">
        <v>21025</v>
      </c>
      <c r="L554" s="49">
        <v>256404224</v>
      </c>
      <c r="M554" s="52">
        <v>53087684</v>
      </c>
      <c r="N554" s="53">
        <f t="shared" si="66"/>
        <v>0.2070468386667452</v>
      </c>
      <c r="O554" s="34">
        <f t="shared" si="67"/>
        <v>2524.9790249702733</v>
      </c>
      <c r="P554" s="54">
        <v>12195</v>
      </c>
      <c r="Q554" s="114">
        <f t="shared" si="68"/>
        <v>215</v>
      </c>
      <c r="R554" s="48">
        <f t="shared" si="69"/>
        <v>0.017946577629382305</v>
      </c>
      <c r="S554" s="13">
        <f t="shared" si="70"/>
        <v>0.3904363249994276</v>
      </c>
      <c r="T554" s="88">
        <f t="shared" si="71"/>
        <v>0.0018159829069740818</v>
      </c>
    </row>
    <row r="555" spans="1:20" s="14" customFormat="1" ht="12">
      <c r="A555" s="15"/>
      <c r="B555" s="92">
        <v>3</v>
      </c>
      <c r="C555" s="113">
        <v>55023</v>
      </c>
      <c r="D555" s="105" t="s">
        <v>311</v>
      </c>
      <c r="E555" s="32">
        <v>18377</v>
      </c>
      <c r="F555" s="49">
        <v>280091660.22</v>
      </c>
      <c r="G555" s="52">
        <v>60294019.65</v>
      </c>
      <c r="H555" s="53">
        <f t="shared" si="64"/>
        <v>0.21526531565645912</v>
      </c>
      <c r="I555" s="34">
        <f t="shared" si="65"/>
        <v>3280.9500816237687</v>
      </c>
      <c r="J555" s="54">
        <v>15241</v>
      </c>
      <c r="K555" s="32">
        <v>18471</v>
      </c>
      <c r="L555" s="49">
        <v>285376672</v>
      </c>
      <c r="M555" s="52">
        <v>61500477</v>
      </c>
      <c r="N555" s="53">
        <f t="shared" si="66"/>
        <v>0.21550632211451398</v>
      </c>
      <c r="O555" s="34">
        <f t="shared" si="67"/>
        <v>3329.5694331655027</v>
      </c>
      <c r="P555" s="54">
        <v>15450</v>
      </c>
      <c r="Q555" s="114">
        <f t="shared" si="68"/>
        <v>209</v>
      </c>
      <c r="R555" s="48">
        <f t="shared" si="69"/>
        <v>0.013713010957286267</v>
      </c>
      <c r="S555" s="13">
        <f t="shared" si="70"/>
        <v>48.61935154173398</v>
      </c>
      <c r="T555" s="88">
        <f t="shared" si="71"/>
        <v>0.23262847627623912</v>
      </c>
    </row>
    <row r="556" spans="1:20" s="14" customFormat="1" ht="12">
      <c r="A556" s="15"/>
      <c r="B556" s="92">
        <v>3</v>
      </c>
      <c r="C556" s="113">
        <v>53082</v>
      </c>
      <c r="D556" s="105" t="s">
        <v>106</v>
      </c>
      <c r="E556" s="32">
        <v>20430</v>
      </c>
      <c r="F556" s="49">
        <v>247640567.68</v>
      </c>
      <c r="G556" s="52">
        <v>43361590.26</v>
      </c>
      <c r="H556" s="53">
        <f t="shared" si="64"/>
        <v>0.17509889702737091</v>
      </c>
      <c r="I556" s="34">
        <f t="shared" si="65"/>
        <v>2122.446904552129</v>
      </c>
      <c r="J556" s="54">
        <v>12121</v>
      </c>
      <c r="K556" s="32">
        <v>20494</v>
      </c>
      <c r="L556" s="49">
        <v>252657678</v>
      </c>
      <c r="M556" s="52">
        <v>44041234</v>
      </c>
      <c r="N556" s="53">
        <f t="shared" si="66"/>
        <v>0.17431187664124737</v>
      </c>
      <c r="O556" s="34">
        <f t="shared" si="67"/>
        <v>2148.9818483458575</v>
      </c>
      <c r="P556" s="54">
        <v>12328</v>
      </c>
      <c r="Q556" s="114">
        <f t="shared" si="68"/>
        <v>207</v>
      </c>
      <c r="R556" s="48">
        <f t="shared" si="69"/>
        <v>0.017077798861480076</v>
      </c>
      <c r="S556" s="13">
        <f t="shared" si="70"/>
        <v>26.534943793728416</v>
      </c>
      <c r="T556" s="88">
        <f t="shared" si="71"/>
        <v>0.1281881342692194</v>
      </c>
    </row>
    <row r="557" spans="1:20" s="14" customFormat="1" ht="12">
      <c r="A557" s="15"/>
      <c r="B557" s="92">
        <v>3</v>
      </c>
      <c r="C557" s="113">
        <v>61041</v>
      </c>
      <c r="D557" s="105" t="s">
        <v>366</v>
      </c>
      <c r="E557" s="32">
        <v>4029</v>
      </c>
      <c r="F557" s="49">
        <v>69337475.36</v>
      </c>
      <c r="G557" s="52">
        <v>17404257.06</v>
      </c>
      <c r="H557" s="53">
        <f t="shared" si="64"/>
        <v>0.2510079429577893</v>
      </c>
      <c r="I557" s="34">
        <f t="shared" si="65"/>
        <v>4319.746105733432</v>
      </c>
      <c r="J557" s="54">
        <v>17210</v>
      </c>
      <c r="K557" s="32">
        <v>4075</v>
      </c>
      <c r="L557" s="49">
        <v>70944097</v>
      </c>
      <c r="M557" s="52">
        <v>17973545</v>
      </c>
      <c r="N557" s="53">
        <f t="shared" si="66"/>
        <v>0.25334799877712166</v>
      </c>
      <c r="O557" s="34">
        <f t="shared" si="67"/>
        <v>4410.685889570552</v>
      </c>
      <c r="P557" s="54">
        <v>17410</v>
      </c>
      <c r="Q557" s="114">
        <f t="shared" si="68"/>
        <v>200</v>
      </c>
      <c r="R557" s="48">
        <f t="shared" si="69"/>
        <v>0.011621150493898896</v>
      </c>
      <c r="S557" s="13">
        <f t="shared" si="70"/>
        <v>90.93978383711965</v>
      </c>
      <c r="T557" s="88">
        <f t="shared" si="71"/>
        <v>0.45469891918559824</v>
      </c>
    </row>
    <row r="558" spans="1:20" s="14" customFormat="1" ht="12">
      <c r="A558" s="15"/>
      <c r="B558" s="92">
        <v>1</v>
      </c>
      <c r="C558" s="113">
        <v>72039</v>
      </c>
      <c r="D558" s="105" t="s">
        <v>248</v>
      </c>
      <c r="E558" s="32">
        <v>30356</v>
      </c>
      <c r="F558" s="49">
        <v>446662866.7</v>
      </c>
      <c r="G558" s="52">
        <v>88504079.12</v>
      </c>
      <c r="H558" s="53">
        <f t="shared" si="64"/>
        <v>0.1981451464140706</v>
      </c>
      <c r="I558" s="34">
        <f t="shared" si="65"/>
        <v>2915.5382500988276</v>
      </c>
      <c r="J558" s="54">
        <v>14714</v>
      </c>
      <c r="K558" s="32">
        <v>30515</v>
      </c>
      <c r="L558" s="49">
        <v>455047093</v>
      </c>
      <c r="M558" s="52">
        <v>91174465</v>
      </c>
      <c r="N558" s="53">
        <f t="shared" si="66"/>
        <v>0.2003627018006244</v>
      </c>
      <c r="O558" s="34">
        <f t="shared" si="67"/>
        <v>2987.8572833032936</v>
      </c>
      <c r="P558" s="54">
        <v>14912</v>
      </c>
      <c r="Q558" s="114">
        <f t="shared" si="68"/>
        <v>198</v>
      </c>
      <c r="R558" s="48">
        <f t="shared" si="69"/>
        <v>0.013456571972271306</v>
      </c>
      <c r="S558" s="13">
        <f t="shared" si="70"/>
        <v>72.319033204466</v>
      </c>
      <c r="T558" s="88">
        <f t="shared" si="71"/>
        <v>0.36524764244679797</v>
      </c>
    </row>
    <row r="559" spans="1:20" s="14" customFormat="1" ht="12">
      <c r="A559" s="15"/>
      <c r="B559" s="92">
        <v>2</v>
      </c>
      <c r="C559" s="113">
        <v>21014</v>
      </c>
      <c r="D559" s="105" t="s">
        <v>474</v>
      </c>
      <c r="E559" s="32">
        <v>27134</v>
      </c>
      <c r="F559" s="49">
        <v>218338766.18</v>
      </c>
      <c r="G559" s="52">
        <v>35755862.41</v>
      </c>
      <c r="H559" s="53">
        <f t="shared" si="64"/>
        <v>0.16376323378379182</v>
      </c>
      <c r="I559" s="34">
        <f t="shared" si="65"/>
        <v>1317.751249723594</v>
      </c>
      <c r="J559" s="54">
        <v>8046.7</v>
      </c>
      <c r="K559" s="32">
        <v>27207</v>
      </c>
      <c r="L559" s="49">
        <v>224236837</v>
      </c>
      <c r="M559" s="52">
        <v>36158122</v>
      </c>
      <c r="N559" s="53">
        <f t="shared" si="66"/>
        <v>0.16124969689971144</v>
      </c>
      <c r="O559" s="34">
        <f t="shared" si="67"/>
        <v>1329.0006983496894</v>
      </c>
      <c r="P559" s="54">
        <v>8242</v>
      </c>
      <c r="Q559" s="114">
        <f t="shared" si="68"/>
        <v>195.30000000000018</v>
      </c>
      <c r="R559" s="48">
        <f t="shared" si="69"/>
        <v>0.024270819093541476</v>
      </c>
      <c r="S559" s="13">
        <f t="shared" si="70"/>
        <v>11.2494486260955</v>
      </c>
      <c r="T559" s="88">
        <f t="shared" si="71"/>
        <v>0.05760086342086784</v>
      </c>
    </row>
    <row r="560" spans="1:20" s="14" customFormat="1" ht="12">
      <c r="A560" s="15"/>
      <c r="B560" s="92">
        <v>1</v>
      </c>
      <c r="C560" s="113">
        <v>43018</v>
      </c>
      <c r="D560" s="105" t="s">
        <v>572</v>
      </c>
      <c r="E560" s="32">
        <v>12491</v>
      </c>
      <c r="F560" s="49">
        <v>205221547.34</v>
      </c>
      <c r="G560" s="52">
        <v>44891460.89</v>
      </c>
      <c r="H560" s="53">
        <f t="shared" si="64"/>
        <v>0.21874633278944267</v>
      </c>
      <c r="I560" s="34">
        <f t="shared" si="65"/>
        <v>3593.904482427348</v>
      </c>
      <c r="J560" s="54">
        <v>16430</v>
      </c>
      <c r="K560" s="32">
        <v>12509</v>
      </c>
      <c r="L560" s="49">
        <v>207954268</v>
      </c>
      <c r="M560" s="52">
        <v>46122753</v>
      </c>
      <c r="N560" s="53">
        <f t="shared" si="66"/>
        <v>0.2217927693602326</v>
      </c>
      <c r="O560" s="34">
        <f t="shared" si="67"/>
        <v>3687.165480853785</v>
      </c>
      <c r="P560" s="54">
        <v>16624</v>
      </c>
      <c r="Q560" s="114">
        <f t="shared" si="68"/>
        <v>194</v>
      </c>
      <c r="R560" s="48">
        <f t="shared" si="69"/>
        <v>0.011807668898356665</v>
      </c>
      <c r="S560" s="13">
        <f t="shared" si="70"/>
        <v>93.26099842643725</v>
      </c>
      <c r="T560" s="88">
        <f t="shared" si="71"/>
        <v>0.4807267960125632</v>
      </c>
    </row>
    <row r="561" spans="1:20" s="14" customFormat="1" ht="12">
      <c r="A561" s="15"/>
      <c r="B561" s="92">
        <v>3</v>
      </c>
      <c r="C561" s="113">
        <v>52043</v>
      </c>
      <c r="D561" s="105" t="s">
        <v>345</v>
      </c>
      <c r="E561" s="32">
        <v>22501</v>
      </c>
      <c r="F561" s="49">
        <v>305216978.81</v>
      </c>
      <c r="G561" s="52">
        <v>59929456.04</v>
      </c>
      <c r="H561" s="53">
        <f t="shared" si="64"/>
        <v>0.19635033500972618</v>
      </c>
      <c r="I561" s="34">
        <f t="shared" si="65"/>
        <v>2663.4130056441936</v>
      </c>
      <c r="J561" s="54">
        <v>13565</v>
      </c>
      <c r="K561" s="32">
        <v>22753</v>
      </c>
      <c r="L561" s="49">
        <v>313067030</v>
      </c>
      <c r="M561" s="52">
        <v>61564862</v>
      </c>
      <c r="N561" s="53">
        <f t="shared" si="66"/>
        <v>0.19665073642535913</v>
      </c>
      <c r="O561" s="34">
        <f t="shared" si="67"/>
        <v>2705.7909726189955</v>
      </c>
      <c r="P561" s="54">
        <v>13759</v>
      </c>
      <c r="Q561" s="114">
        <f t="shared" si="68"/>
        <v>194</v>
      </c>
      <c r="R561" s="48">
        <f t="shared" si="69"/>
        <v>0.014301511242167343</v>
      </c>
      <c r="S561" s="13">
        <f t="shared" si="70"/>
        <v>42.37796697480189</v>
      </c>
      <c r="T561" s="88">
        <f t="shared" si="71"/>
        <v>0.21844312873609223</v>
      </c>
    </row>
    <row r="562" spans="1:20" s="14" customFormat="1" ht="12">
      <c r="A562" s="15"/>
      <c r="B562" s="92">
        <v>1</v>
      </c>
      <c r="C562" s="113">
        <v>44052</v>
      </c>
      <c r="D562" s="105" t="s">
        <v>397</v>
      </c>
      <c r="E562" s="32">
        <v>13420</v>
      </c>
      <c r="F562" s="49">
        <v>257285720.75</v>
      </c>
      <c r="G562" s="52">
        <v>66378162.87</v>
      </c>
      <c r="H562" s="53">
        <f t="shared" si="64"/>
        <v>0.25799396358454924</v>
      </c>
      <c r="I562" s="34">
        <f t="shared" si="65"/>
        <v>4946.211838301043</v>
      </c>
      <c r="J562" s="54">
        <v>19172</v>
      </c>
      <c r="K562" s="32">
        <v>13458</v>
      </c>
      <c r="L562" s="49">
        <v>260553427</v>
      </c>
      <c r="M562" s="52">
        <v>68789740</v>
      </c>
      <c r="N562" s="53">
        <f t="shared" si="66"/>
        <v>0.2640139521173905</v>
      </c>
      <c r="O562" s="34">
        <f t="shared" si="67"/>
        <v>5111.438549561599</v>
      </c>
      <c r="P562" s="54">
        <v>19360</v>
      </c>
      <c r="Q562" s="114">
        <f t="shared" si="68"/>
        <v>188</v>
      </c>
      <c r="R562" s="48">
        <f t="shared" si="69"/>
        <v>0.009805967035259754</v>
      </c>
      <c r="S562" s="13">
        <f t="shared" si="70"/>
        <v>165.22671126055593</v>
      </c>
      <c r="T562" s="88">
        <f t="shared" si="71"/>
        <v>0.878865485428489</v>
      </c>
    </row>
    <row r="563" spans="1:20" s="14" customFormat="1" ht="12">
      <c r="A563" s="15"/>
      <c r="B563" s="92">
        <v>2</v>
      </c>
      <c r="C563" s="113">
        <v>21008</v>
      </c>
      <c r="D563" s="105" t="s">
        <v>178</v>
      </c>
      <c r="E563" s="32">
        <v>23383</v>
      </c>
      <c r="F563" s="49">
        <v>346578828.57</v>
      </c>
      <c r="G563" s="52">
        <v>78957596.83</v>
      </c>
      <c r="H563" s="53">
        <f t="shared" si="64"/>
        <v>0.22782002338626</v>
      </c>
      <c r="I563" s="34">
        <f t="shared" si="65"/>
        <v>3376.709439763931</v>
      </c>
      <c r="J563" s="54">
        <v>14822</v>
      </c>
      <c r="K563" s="32">
        <v>23664</v>
      </c>
      <c r="L563" s="49">
        <v>355078080</v>
      </c>
      <c r="M563" s="52">
        <v>79466910</v>
      </c>
      <c r="N563" s="53">
        <f t="shared" si="66"/>
        <v>0.22380122704279576</v>
      </c>
      <c r="O563" s="34">
        <f t="shared" si="67"/>
        <v>3358.1351419878297</v>
      </c>
      <c r="P563" s="54">
        <v>15005</v>
      </c>
      <c r="Q563" s="114">
        <f t="shared" si="68"/>
        <v>183</v>
      </c>
      <c r="R563" s="48">
        <f t="shared" si="69"/>
        <v>0.012346511941708271</v>
      </c>
      <c r="S563" s="13">
        <f t="shared" si="70"/>
        <v>-18.574297776101503</v>
      </c>
      <c r="T563" s="88">
        <f t="shared" si="71"/>
        <v>-0.10149889495137433</v>
      </c>
    </row>
    <row r="564" spans="1:20" s="14" customFormat="1" ht="12">
      <c r="A564" s="15"/>
      <c r="B564" s="92">
        <v>3</v>
      </c>
      <c r="C564" s="113">
        <v>52012</v>
      </c>
      <c r="D564" s="105" t="s">
        <v>98</v>
      </c>
      <c r="E564" s="32">
        <v>36196</v>
      </c>
      <c r="F564" s="49">
        <v>454760490.88</v>
      </c>
      <c r="G564" s="52">
        <v>81858724.62</v>
      </c>
      <c r="H564" s="53">
        <f t="shared" si="64"/>
        <v>0.18000403786528696</v>
      </c>
      <c r="I564" s="34">
        <f t="shared" si="65"/>
        <v>2261.5406293513097</v>
      </c>
      <c r="J564" s="54">
        <v>12564</v>
      </c>
      <c r="K564" s="32">
        <v>36319</v>
      </c>
      <c r="L564" s="49">
        <v>462927742</v>
      </c>
      <c r="M564" s="52">
        <v>83521247</v>
      </c>
      <c r="N564" s="53">
        <f t="shared" si="66"/>
        <v>0.18041961935389908</v>
      </c>
      <c r="O564" s="34">
        <f t="shared" si="67"/>
        <v>2299.6571216167845</v>
      </c>
      <c r="P564" s="54">
        <v>12746</v>
      </c>
      <c r="Q564" s="114">
        <f t="shared" si="68"/>
        <v>182</v>
      </c>
      <c r="R564" s="48">
        <f t="shared" si="69"/>
        <v>0.014485832537408469</v>
      </c>
      <c r="S564" s="13">
        <f t="shared" si="70"/>
        <v>38.11649226547479</v>
      </c>
      <c r="T564" s="88">
        <f t="shared" si="71"/>
        <v>0.20943127618392743</v>
      </c>
    </row>
    <row r="565" spans="1:20" s="14" customFormat="1" ht="12">
      <c r="A565" s="15"/>
      <c r="B565" s="92">
        <v>3</v>
      </c>
      <c r="C565" s="113">
        <v>53014</v>
      </c>
      <c r="D565" s="105" t="s">
        <v>76</v>
      </c>
      <c r="E565" s="32">
        <v>19896</v>
      </c>
      <c r="F565" s="49">
        <v>256980311.61</v>
      </c>
      <c r="G565" s="52">
        <v>46758421.85</v>
      </c>
      <c r="H565" s="53">
        <f t="shared" si="64"/>
        <v>0.18195332380545087</v>
      </c>
      <c r="I565" s="34">
        <f t="shared" si="65"/>
        <v>2350.1418300160835</v>
      </c>
      <c r="J565" s="54">
        <v>12916</v>
      </c>
      <c r="K565" s="32">
        <v>19772</v>
      </c>
      <c r="L565" s="49">
        <v>258892626</v>
      </c>
      <c r="M565" s="52">
        <v>46776856</v>
      </c>
      <c r="N565" s="53">
        <f t="shared" si="66"/>
        <v>0.18068052660565156</v>
      </c>
      <c r="O565" s="34">
        <f t="shared" si="67"/>
        <v>2365.8130689864456</v>
      </c>
      <c r="P565" s="54">
        <v>13094</v>
      </c>
      <c r="Q565" s="114">
        <f t="shared" si="68"/>
        <v>178</v>
      </c>
      <c r="R565" s="48">
        <f t="shared" si="69"/>
        <v>0.013781356457107463</v>
      </c>
      <c r="S565" s="13">
        <f t="shared" si="70"/>
        <v>15.671238970362083</v>
      </c>
      <c r="T565" s="88">
        <f t="shared" si="71"/>
        <v>0.0880406683728207</v>
      </c>
    </row>
    <row r="566" spans="1:20" s="14" customFormat="1" ht="12">
      <c r="A566" s="15"/>
      <c r="B566" s="92">
        <v>3</v>
      </c>
      <c r="C566" s="113">
        <v>82036</v>
      </c>
      <c r="D566" s="105" t="s">
        <v>520</v>
      </c>
      <c r="E566" s="32">
        <v>5235</v>
      </c>
      <c r="F566" s="49">
        <v>77966372.99</v>
      </c>
      <c r="G566" s="52">
        <v>11192060.59</v>
      </c>
      <c r="H566" s="53">
        <f t="shared" si="64"/>
        <v>0.14354984284616523</v>
      </c>
      <c r="I566" s="34">
        <f t="shared" si="65"/>
        <v>2137.9294345749763</v>
      </c>
      <c r="J566" s="54">
        <v>14893</v>
      </c>
      <c r="K566" s="32">
        <v>5280</v>
      </c>
      <c r="L566" s="49">
        <v>79575075</v>
      </c>
      <c r="M566" s="52">
        <v>11126019</v>
      </c>
      <c r="N566" s="53">
        <f t="shared" si="66"/>
        <v>0.13981788895580682</v>
      </c>
      <c r="O566" s="34">
        <f t="shared" si="67"/>
        <v>2107.200568181818</v>
      </c>
      <c r="P566" s="54">
        <v>15071</v>
      </c>
      <c r="Q566" s="114">
        <f t="shared" si="68"/>
        <v>178</v>
      </c>
      <c r="R566" s="48">
        <f t="shared" si="69"/>
        <v>0.01195192372255422</v>
      </c>
      <c r="S566" s="13">
        <f t="shared" si="70"/>
        <v>-30.728866393158114</v>
      </c>
      <c r="T566" s="88">
        <f t="shared" si="71"/>
        <v>-0.17263408086043885</v>
      </c>
    </row>
    <row r="567" spans="1:20" s="14" customFormat="1" ht="12">
      <c r="A567" s="15"/>
      <c r="B567" s="92">
        <v>3</v>
      </c>
      <c r="C567" s="113">
        <v>52018</v>
      </c>
      <c r="D567" s="105" t="s">
        <v>161</v>
      </c>
      <c r="E567" s="32">
        <v>11177</v>
      </c>
      <c r="F567" s="49">
        <v>122936873.89</v>
      </c>
      <c r="G567" s="52">
        <v>19838199.12</v>
      </c>
      <c r="H567" s="53">
        <f t="shared" si="64"/>
        <v>0.16136898956573917</v>
      </c>
      <c r="I567" s="34">
        <f t="shared" si="65"/>
        <v>1774.912688556858</v>
      </c>
      <c r="J567" s="54">
        <v>10999</v>
      </c>
      <c r="K567" s="32">
        <v>11235</v>
      </c>
      <c r="L567" s="49">
        <v>125543707</v>
      </c>
      <c r="M567" s="52">
        <v>19790240</v>
      </c>
      <c r="N567" s="53">
        <f t="shared" si="66"/>
        <v>0.15763625651104918</v>
      </c>
      <c r="O567" s="34">
        <f t="shared" si="67"/>
        <v>1761.4810858923008</v>
      </c>
      <c r="P567" s="54">
        <v>11174</v>
      </c>
      <c r="Q567" s="114">
        <f t="shared" si="68"/>
        <v>175</v>
      </c>
      <c r="R567" s="48">
        <f t="shared" si="69"/>
        <v>0.01591053732157469</v>
      </c>
      <c r="S567" s="13">
        <f t="shared" si="70"/>
        <v>-13.431602664557204</v>
      </c>
      <c r="T567" s="88">
        <f t="shared" si="71"/>
        <v>-0.07675201522604116</v>
      </c>
    </row>
    <row r="568" spans="1:20" s="14" customFormat="1" ht="12">
      <c r="A568" s="15"/>
      <c r="B568" s="92">
        <v>1</v>
      </c>
      <c r="C568" s="113">
        <v>23009</v>
      </c>
      <c r="D568" s="105" t="s">
        <v>56</v>
      </c>
      <c r="E568" s="32">
        <v>2171</v>
      </c>
      <c r="F568" s="49">
        <v>38713823.45</v>
      </c>
      <c r="G568" s="52">
        <v>9699744.58</v>
      </c>
      <c r="H568" s="53">
        <f t="shared" si="64"/>
        <v>0.2505498996379806</v>
      </c>
      <c r="I568" s="34">
        <f t="shared" si="65"/>
        <v>4467.8694518655</v>
      </c>
      <c r="J568" s="54">
        <v>17832</v>
      </c>
      <c r="K568" s="32">
        <v>2174</v>
      </c>
      <c r="L568" s="49">
        <v>39145960</v>
      </c>
      <c r="M568" s="52">
        <v>10010898</v>
      </c>
      <c r="N568" s="53">
        <f t="shared" si="66"/>
        <v>0.2557325966715339</v>
      </c>
      <c r="O568" s="34">
        <f t="shared" si="67"/>
        <v>4604.828886844526</v>
      </c>
      <c r="P568" s="54">
        <v>18006</v>
      </c>
      <c r="Q568" s="114">
        <f t="shared" si="68"/>
        <v>174</v>
      </c>
      <c r="R568" s="48">
        <f t="shared" si="69"/>
        <v>0.009757738896366084</v>
      </c>
      <c r="S568" s="13">
        <f t="shared" si="70"/>
        <v>136.9594349790259</v>
      </c>
      <c r="T568" s="88">
        <f t="shared" si="71"/>
        <v>0.7871231895346316</v>
      </c>
    </row>
    <row r="569" spans="1:20" s="14" customFormat="1" ht="12">
      <c r="A569" s="15"/>
      <c r="B569" s="92">
        <v>2</v>
      </c>
      <c r="C569" s="113">
        <v>21006</v>
      </c>
      <c r="D569" s="105" t="s">
        <v>158</v>
      </c>
      <c r="E569" s="32">
        <v>37009</v>
      </c>
      <c r="F569" s="49">
        <v>481838946.21</v>
      </c>
      <c r="G569" s="52">
        <v>106754295.9</v>
      </c>
      <c r="H569" s="53">
        <f t="shared" si="64"/>
        <v>0.22155597163678267</v>
      </c>
      <c r="I569" s="34">
        <f t="shared" si="65"/>
        <v>2884.5495933421603</v>
      </c>
      <c r="J569" s="54">
        <v>13020</v>
      </c>
      <c r="K569" s="32">
        <v>37364</v>
      </c>
      <c r="L569" s="49">
        <v>492872839</v>
      </c>
      <c r="M569" s="52">
        <v>108225028</v>
      </c>
      <c r="N569" s="53">
        <f t="shared" si="66"/>
        <v>0.21958002031432697</v>
      </c>
      <c r="O569" s="34">
        <f t="shared" si="67"/>
        <v>2896.5054062734184</v>
      </c>
      <c r="P569" s="54">
        <v>13191</v>
      </c>
      <c r="Q569" s="114">
        <f t="shared" si="68"/>
        <v>171</v>
      </c>
      <c r="R569" s="48">
        <f t="shared" si="69"/>
        <v>0.013133640552995391</v>
      </c>
      <c r="S569" s="13">
        <f t="shared" si="70"/>
        <v>11.955812931258151</v>
      </c>
      <c r="T569" s="88">
        <f t="shared" si="71"/>
        <v>0.06991703468572018</v>
      </c>
    </row>
    <row r="570" spans="1:20" s="14" customFormat="1" ht="12">
      <c r="A570" s="15"/>
      <c r="B570" s="92">
        <v>1</v>
      </c>
      <c r="C570" s="113">
        <v>13021</v>
      </c>
      <c r="D570" s="105" t="s">
        <v>351</v>
      </c>
      <c r="E570" s="32">
        <v>9913</v>
      </c>
      <c r="F570" s="49">
        <v>169451252.43</v>
      </c>
      <c r="G570" s="52">
        <v>37406221.92</v>
      </c>
      <c r="H570" s="53">
        <f t="shared" si="64"/>
        <v>0.22074916168266412</v>
      </c>
      <c r="I570" s="34">
        <f t="shared" si="65"/>
        <v>3773.45121759306</v>
      </c>
      <c r="J570" s="54">
        <v>17094</v>
      </c>
      <c r="K570" s="32">
        <v>9961</v>
      </c>
      <c r="L570" s="49">
        <v>171936469</v>
      </c>
      <c r="M570" s="52">
        <v>38424340</v>
      </c>
      <c r="N570" s="53">
        <f t="shared" si="66"/>
        <v>0.22347987150998197</v>
      </c>
      <c r="O570" s="34">
        <f t="shared" si="67"/>
        <v>3857.478164842887</v>
      </c>
      <c r="P570" s="54">
        <v>17261</v>
      </c>
      <c r="Q570" s="114">
        <f t="shared" si="68"/>
        <v>167</v>
      </c>
      <c r="R570" s="48">
        <f t="shared" si="69"/>
        <v>0.00976950976950977</v>
      </c>
      <c r="S570" s="13">
        <f t="shared" si="70"/>
        <v>84.02694724982712</v>
      </c>
      <c r="T570" s="88">
        <f t="shared" si="71"/>
        <v>0.5031553727534558</v>
      </c>
    </row>
    <row r="571" spans="1:20" s="14" customFormat="1" ht="12">
      <c r="A571" s="15"/>
      <c r="B571" s="92">
        <v>1</v>
      </c>
      <c r="C571" s="113">
        <v>71002</v>
      </c>
      <c r="D571" s="105" t="s">
        <v>24</v>
      </c>
      <c r="E571" s="32">
        <v>8004</v>
      </c>
      <c r="F571" s="49">
        <v>131820103.91</v>
      </c>
      <c r="G571" s="52">
        <v>28222871.34</v>
      </c>
      <c r="H571" s="53">
        <f t="shared" si="64"/>
        <v>0.21410141930451768</v>
      </c>
      <c r="I571" s="34">
        <f t="shared" si="65"/>
        <v>3526.0958695652175</v>
      </c>
      <c r="J571" s="54">
        <v>16469</v>
      </c>
      <c r="K571" s="32">
        <v>8060</v>
      </c>
      <c r="L571" s="49">
        <v>134007662</v>
      </c>
      <c r="M571" s="52">
        <v>29627560</v>
      </c>
      <c r="N571" s="53">
        <f t="shared" si="66"/>
        <v>0.22108855238441516</v>
      </c>
      <c r="O571" s="34">
        <f t="shared" si="67"/>
        <v>3675.875930521092</v>
      </c>
      <c r="P571" s="54">
        <v>16626</v>
      </c>
      <c r="Q571" s="114">
        <f t="shared" si="68"/>
        <v>157</v>
      </c>
      <c r="R571" s="48">
        <f t="shared" si="69"/>
        <v>0.00953306211670411</v>
      </c>
      <c r="S571" s="13">
        <f t="shared" si="70"/>
        <v>149.78006095587443</v>
      </c>
      <c r="T571" s="88">
        <f t="shared" si="71"/>
        <v>0.9540131271074804</v>
      </c>
    </row>
    <row r="572" spans="1:20" s="14" customFormat="1" ht="12">
      <c r="A572" s="15"/>
      <c r="B572" s="92">
        <v>1</v>
      </c>
      <c r="C572" s="113">
        <v>71016</v>
      </c>
      <c r="D572" s="105" t="s">
        <v>187</v>
      </c>
      <c r="E572" s="32">
        <v>65264</v>
      </c>
      <c r="F572" s="49">
        <v>957137031.87</v>
      </c>
      <c r="G572" s="52">
        <v>192619722</v>
      </c>
      <c r="H572" s="53">
        <f t="shared" si="64"/>
        <v>0.20124571047436177</v>
      </c>
      <c r="I572" s="34">
        <f t="shared" si="65"/>
        <v>2951.3931417013973</v>
      </c>
      <c r="J572" s="54">
        <v>14666</v>
      </c>
      <c r="K572" s="32">
        <v>65224</v>
      </c>
      <c r="L572" s="49">
        <v>965764388</v>
      </c>
      <c r="M572" s="52">
        <v>194565476</v>
      </c>
      <c r="N572" s="53">
        <f t="shared" si="66"/>
        <v>0.20146267393740347</v>
      </c>
      <c r="O572" s="34">
        <f t="shared" si="67"/>
        <v>2983.0350177848645</v>
      </c>
      <c r="P572" s="54">
        <v>14807</v>
      </c>
      <c r="Q572" s="114">
        <f t="shared" si="68"/>
        <v>141</v>
      </c>
      <c r="R572" s="48">
        <f t="shared" si="69"/>
        <v>0.009614073366971227</v>
      </c>
      <c r="S572" s="13">
        <f t="shared" si="70"/>
        <v>31.641876083467196</v>
      </c>
      <c r="T572" s="88">
        <f t="shared" si="71"/>
        <v>0.22441046867707232</v>
      </c>
    </row>
    <row r="573" spans="1:20" s="14" customFormat="1" ht="12">
      <c r="A573" s="15"/>
      <c r="B573" s="92">
        <v>3</v>
      </c>
      <c r="C573" s="113">
        <v>82032</v>
      </c>
      <c r="D573" s="105" t="s">
        <v>524</v>
      </c>
      <c r="E573" s="32">
        <v>7468</v>
      </c>
      <c r="F573" s="49">
        <v>109690933.01</v>
      </c>
      <c r="G573" s="52">
        <v>20386097.65</v>
      </c>
      <c r="H573" s="53">
        <f t="shared" si="64"/>
        <v>0.1858503441496071</v>
      </c>
      <c r="I573" s="34">
        <f t="shared" si="65"/>
        <v>2729.7934721478305</v>
      </c>
      <c r="J573" s="54">
        <v>14688</v>
      </c>
      <c r="K573" s="32">
        <v>7568</v>
      </c>
      <c r="L573" s="49">
        <v>112212620</v>
      </c>
      <c r="M573" s="52">
        <v>20939986</v>
      </c>
      <c r="N573" s="53">
        <f t="shared" si="66"/>
        <v>0.1866099018096182</v>
      </c>
      <c r="O573" s="34">
        <f t="shared" si="67"/>
        <v>2766.911469344609</v>
      </c>
      <c r="P573" s="54">
        <v>14827</v>
      </c>
      <c r="Q573" s="114">
        <f t="shared" si="68"/>
        <v>139</v>
      </c>
      <c r="R573" s="48">
        <f t="shared" si="69"/>
        <v>0.009463507625272332</v>
      </c>
      <c r="S573" s="13">
        <f t="shared" si="70"/>
        <v>37.11799719677856</v>
      </c>
      <c r="T573" s="88">
        <f t="shared" si="71"/>
        <v>0.26703595105596084</v>
      </c>
    </row>
    <row r="574" spans="1:20" s="14" customFormat="1" ht="12">
      <c r="A574" s="15"/>
      <c r="B574" s="92">
        <v>3</v>
      </c>
      <c r="C574" s="113">
        <v>82037</v>
      </c>
      <c r="D574" s="105" t="s">
        <v>196</v>
      </c>
      <c r="E574" s="32">
        <v>5017</v>
      </c>
      <c r="F574" s="49">
        <v>69777632.81</v>
      </c>
      <c r="G574" s="52">
        <v>9642706.82</v>
      </c>
      <c r="H574" s="53">
        <f t="shared" si="64"/>
        <v>0.13819194535097615</v>
      </c>
      <c r="I574" s="34">
        <f t="shared" si="65"/>
        <v>1922.0065417580229</v>
      </c>
      <c r="J574" s="54">
        <v>13908</v>
      </c>
      <c r="K574" s="32">
        <v>5050</v>
      </c>
      <c r="L574" s="49">
        <v>70905275</v>
      </c>
      <c r="M574" s="52">
        <v>9836128</v>
      </c>
      <c r="N574" s="53">
        <f t="shared" si="66"/>
        <v>0.13872209084585033</v>
      </c>
      <c r="O574" s="34">
        <f t="shared" si="67"/>
        <v>1947.748118811881</v>
      </c>
      <c r="P574" s="54">
        <v>14041</v>
      </c>
      <c r="Q574" s="114">
        <f t="shared" si="68"/>
        <v>133</v>
      </c>
      <c r="R574" s="48">
        <f t="shared" si="69"/>
        <v>0.009562841530054645</v>
      </c>
      <c r="S574" s="13">
        <f t="shared" si="70"/>
        <v>25.741577053858236</v>
      </c>
      <c r="T574" s="88">
        <f t="shared" si="71"/>
        <v>0.19354569213427245</v>
      </c>
    </row>
    <row r="575" spans="1:20" s="14" customFormat="1" ht="12">
      <c r="A575" s="15"/>
      <c r="B575" s="92">
        <v>2</v>
      </c>
      <c r="C575" s="113">
        <v>21001</v>
      </c>
      <c r="D575" s="105" t="s">
        <v>14</v>
      </c>
      <c r="E575" s="32">
        <v>111279</v>
      </c>
      <c r="F575" s="49">
        <v>1239831458.2</v>
      </c>
      <c r="G575" s="52">
        <v>235887160.21</v>
      </c>
      <c r="H575" s="53">
        <f t="shared" si="64"/>
        <v>0.19025744075929754</v>
      </c>
      <c r="I575" s="34">
        <f t="shared" si="65"/>
        <v>2119.781452115853</v>
      </c>
      <c r="J575" s="54">
        <v>11142</v>
      </c>
      <c r="K575" s="32">
        <v>113462</v>
      </c>
      <c r="L575" s="49">
        <v>1277747621</v>
      </c>
      <c r="M575" s="52">
        <v>239950484</v>
      </c>
      <c r="N575" s="53">
        <f t="shared" si="66"/>
        <v>0.18779176736968467</v>
      </c>
      <c r="O575" s="34">
        <f t="shared" si="67"/>
        <v>2114.8092224709594</v>
      </c>
      <c r="P575" s="54">
        <v>11261</v>
      </c>
      <c r="Q575" s="114">
        <f t="shared" si="68"/>
        <v>119</v>
      </c>
      <c r="R575" s="48">
        <f t="shared" si="69"/>
        <v>0.01068030874169808</v>
      </c>
      <c r="S575" s="13">
        <f t="shared" si="70"/>
        <v>-4.9722296448935595</v>
      </c>
      <c r="T575" s="88">
        <f t="shared" si="71"/>
        <v>-0.04178344239406352</v>
      </c>
    </row>
    <row r="576" spans="1:20" s="14" customFormat="1" ht="12">
      <c r="A576" s="15"/>
      <c r="B576" s="92">
        <v>1</v>
      </c>
      <c r="C576" s="113">
        <v>12014</v>
      </c>
      <c r="D576" s="105" t="s">
        <v>219</v>
      </c>
      <c r="E576" s="32">
        <v>40512</v>
      </c>
      <c r="F576" s="49">
        <v>713807097.43</v>
      </c>
      <c r="G576" s="52">
        <v>164495398.82</v>
      </c>
      <c r="H576" s="53">
        <f t="shared" si="64"/>
        <v>0.23044797314603804</v>
      </c>
      <c r="I576" s="34">
        <f t="shared" si="65"/>
        <v>4060.4117007306477</v>
      </c>
      <c r="J576" s="54">
        <v>17620</v>
      </c>
      <c r="K576" s="32">
        <v>40915</v>
      </c>
      <c r="L576" s="49">
        <v>725724636</v>
      </c>
      <c r="M576" s="52">
        <v>172009942</v>
      </c>
      <c r="N576" s="53">
        <f t="shared" si="66"/>
        <v>0.23701819322005213</v>
      </c>
      <c r="O576" s="34">
        <f t="shared" si="67"/>
        <v>4204.080215080044</v>
      </c>
      <c r="P576" s="54">
        <v>17737</v>
      </c>
      <c r="Q576" s="114">
        <f t="shared" si="68"/>
        <v>117</v>
      </c>
      <c r="R576" s="48">
        <f t="shared" si="69"/>
        <v>0.006640181611804768</v>
      </c>
      <c r="S576" s="13">
        <f t="shared" si="70"/>
        <v>143.668514349396</v>
      </c>
      <c r="T576" s="88">
        <f t="shared" si="71"/>
        <v>1.2279360200803076</v>
      </c>
    </row>
    <row r="577" spans="1:20" s="14" customFormat="1" ht="12">
      <c r="A577" s="15"/>
      <c r="B577" s="92">
        <v>1</v>
      </c>
      <c r="C577" s="113">
        <v>71011</v>
      </c>
      <c r="D577" s="105" t="s">
        <v>125</v>
      </c>
      <c r="E577" s="32">
        <v>18377</v>
      </c>
      <c r="F577" s="49">
        <v>319088009.87</v>
      </c>
      <c r="G577" s="52">
        <v>72802643.9</v>
      </c>
      <c r="H577" s="53">
        <f t="shared" si="64"/>
        <v>0.22815850689488648</v>
      </c>
      <c r="I577" s="34">
        <f t="shared" si="65"/>
        <v>3961.6174511617787</v>
      </c>
      <c r="J577" s="54">
        <v>17363</v>
      </c>
      <c r="K577" s="32">
        <v>18542</v>
      </c>
      <c r="L577" s="49">
        <v>323918015</v>
      </c>
      <c r="M577" s="52">
        <v>75650233</v>
      </c>
      <c r="N577" s="53">
        <f t="shared" si="66"/>
        <v>0.23354747033751735</v>
      </c>
      <c r="O577" s="34">
        <f t="shared" si="67"/>
        <v>4079.9392190702188</v>
      </c>
      <c r="P577" s="54">
        <v>17469</v>
      </c>
      <c r="Q577" s="114">
        <f t="shared" si="68"/>
        <v>106</v>
      </c>
      <c r="R577" s="48">
        <f t="shared" si="69"/>
        <v>0.006104935782986811</v>
      </c>
      <c r="S577" s="13">
        <f t="shared" si="70"/>
        <v>118.32176790844005</v>
      </c>
      <c r="T577" s="88">
        <f t="shared" si="71"/>
        <v>1.1162430934758496</v>
      </c>
    </row>
    <row r="578" spans="1:20" s="14" customFormat="1" ht="12">
      <c r="A578" s="15"/>
      <c r="B578" s="92">
        <v>3</v>
      </c>
      <c r="C578" s="113">
        <v>51012</v>
      </c>
      <c r="D578" s="105" t="s">
        <v>84</v>
      </c>
      <c r="E578" s="32">
        <v>3501</v>
      </c>
      <c r="F578" s="49">
        <v>52898986.71</v>
      </c>
      <c r="G578" s="52">
        <v>12007061.64</v>
      </c>
      <c r="H578" s="53">
        <f t="shared" si="64"/>
        <v>0.22698093832731564</v>
      </c>
      <c r="I578" s="34">
        <f t="shared" si="65"/>
        <v>3429.609151670951</v>
      </c>
      <c r="J578" s="54">
        <v>15110</v>
      </c>
      <c r="K578" s="32">
        <v>3577</v>
      </c>
      <c r="L578" s="49">
        <v>54407661</v>
      </c>
      <c r="M578" s="52">
        <v>12335643</v>
      </c>
      <c r="N578" s="53">
        <f t="shared" si="66"/>
        <v>0.22672621416311206</v>
      </c>
      <c r="O578" s="34">
        <f t="shared" si="67"/>
        <v>3448.6002236511044</v>
      </c>
      <c r="P578" s="54">
        <v>15210</v>
      </c>
      <c r="Q578" s="114">
        <f t="shared" si="68"/>
        <v>100</v>
      </c>
      <c r="R578" s="48">
        <f t="shared" si="69"/>
        <v>0.0066181336863004635</v>
      </c>
      <c r="S578" s="13">
        <f t="shared" si="70"/>
        <v>18.991071980153265</v>
      </c>
      <c r="T578" s="88">
        <f t="shared" si="71"/>
        <v>0.18991071980153265</v>
      </c>
    </row>
    <row r="579" spans="1:20" s="14" customFormat="1" ht="12">
      <c r="A579" s="15"/>
      <c r="B579" s="92">
        <v>2</v>
      </c>
      <c r="C579" s="113">
        <v>21012</v>
      </c>
      <c r="D579" s="105" t="s">
        <v>473</v>
      </c>
      <c r="E579" s="32">
        <v>93893</v>
      </c>
      <c r="F579" s="49">
        <v>915093137.11</v>
      </c>
      <c r="G579" s="52">
        <v>166004019.44</v>
      </c>
      <c r="H579" s="53">
        <f>G579/F579</f>
        <v>0.1814066926173934</v>
      </c>
      <c r="I579" s="34">
        <f aca="true" t="shared" si="72" ref="I579:I591">G579/E579</f>
        <v>1768.012731939548</v>
      </c>
      <c r="J579" s="54">
        <v>9746.1</v>
      </c>
      <c r="K579" s="32">
        <v>94653</v>
      </c>
      <c r="L579" s="49">
        <v>931781643</v>
      </c>
      <c r="M579" s="52">
        <v>165679616</v>
      </c>
      <c r="N579" s="53">
        <f>M579/L579</f>
        <v>0.17780948706670324</v>
      </c>
      <c r="O579" s="34">
        <f aca="true" t="shared" si="73" ref="O579:O591">M579/K579</f>
        <v>1750.3894858060494</v>
      </c>
      <c r="P579" s="54">
        <v>9844</v>
      </c>
      <c r="Q579" s="114">
        <f>P579-J579</f>
        <v>97.89999999999964</v>
      </c>
      <c r="R579" s="48">
        <f>Q579/J579</f>
        <v>0.010045043658489</v>
      </c>
      <c r="S579" s="13">
        <f aca="true" t="shared" si="74" ref="S579:S591">O579-I579</f>
        <v>-17.623246133498697</v>
      </c>
      <c r="T579" s="88">
        <f>S579/Q579</f>
        <v>-0.18001272863635098</v>
      </c>
    </row>
    <row r="580" spans="1:20" s="14" customFormat="1" ht="12">
      <c r="A580" s="15"/>
      <c r="B580" s="92">
        <v>3</v>
      </c>
      <c r="C580" s="113">
        <v>55035</v>
      </c>
      <c r="D580" s="105" t="s">
        <v>301</v>
      </c>
      <c r="E580" s="32">
        <v>8191</v>
      </c>
      <c r="F580" s="49">
        <v>139146848.65</v>
      </c>
      <c r="G580" s="52">
        <v>33855392.2</v>
      </c>
      <c r="H580" s="53">
        <f>G580/F580</f>
        <v>0.24330692738257714</v>
      </c>
      <c r="I580" s="34">
        <f t="shared" si="72"/>
        <v>4133.242851910634</v>
      </c>
      <c r="J580" s="54">
        <v>16988</v>
      </c>
      <c r="K580" s="32">
        <v>8249</v>
      </c>
      <c r="L580" s="49">
        <v>140900816</v>
      </c>
      <c r="M580" s="52">
        <v>34086616</v>
      </c>
      <c r="N580" s="53">
        <f>M580/L580</f>
        <v>0.24191922351961398</v>
      </c>
      <c r="O580" s="34">
        <f t="shared" si="73"/>
        <v>4132.21190447327</v>
      </c>
      <c r="P580" s="54">
        <v>17081</v>
      </c>
      <c r="Q580" s="114">
        <f>P580-J580</f>
        <v>93</v>
      </c>
      <c r="R580" s="48">
        <f>Q580/J580</f>
        <v>0.005474452554744526</v>
      </c>
      <c r="S580" s="13">
        <f t="shared" si="74"/>
        <v>-1.0309474373643752</v>
      </c>
      <c r="T580" s="88">
        <f>S580/Q580</f>
        <v>-0.01108545631574597</v>
      </c>
    </row>
    <row r="581" spans="1:20" s="14" customFormat="1" ht="12">
      <c r="A581" s="15"/>
      <c r="B581" s="92">
        <v>3</v>
      </c>
      <c r="C581" s="113">
        <v>91005</v>
      </c>
      <c r="D581" s="105" t="s">
        <v>16</v>
      </c>
      <c r="E581" s="32">
        <v>7071</v>
      </c>
      <c r="F581" s="49">
        <v>107719686.58</v>
      </c>
      <c r="G581" s="52">
        <v>22957850.67</v>
      </c>
      <c r="H581" s="53">
        <f>G581/F581</f>
        <v>0.2131258584098268</v>
      </c>
      <c r="I581" s="34">
        <f t="shared" si="72"/>
        <v>3246.761514637251</v>
      </c>
      <c r="J581" s="54">
        <v>15234</v>
      </c>
      <c r="K581" s="32">
        <v>7073</v>
      </c>
      <c r="L581" s="49">
        <v>108361331</v>
      </c>
      <c r="M581" s="52">
        <v>23552565</v>
      </c>
      <c r="N581" s="53">
        <f>M581/L581</f>
        <v>0.21735211982584451</v>
      </c>
      <c r="O581" s="34">
        <f t="shared" si="73"/>
        <v>3329.925774070409</v>
      </c>
      <c r="P581" s="54">
        <v>15320</v>
      </c>
      <c r="Q581" s="114">
        <f>P581-J581</f>
        <v>86</v>
      </c>
      <c r="R581" s="48">
        <f>Q581/J581</f>
        <v>0.005645267165550741</v>
      </c>
      <c r="S581" s="13">
        <f t="shared" si="74"/>
        <v>83.1642594331579</v>
      </c>
      <c r="T581" s="88">
        <f>S581/Q581</f>
        <v>0.9670262724785802</v>
      </c>
    </row>
    <row r="582" spans="1:20" s="14" customFormat="1" ht="12">
      <c r="A582" s="15"/>
      <c r="B582" s="92">
        <v>3</v>
      </c>
      <c r="C582" s="113">
        <v>52074</v>
      </c>
      <c r="D582" s="105" t="s">
        <v>8</v>
      </c>
      <c r="E582" s="32">
        <v>10729</v>
      </c>
      <c r="F582" s="49">
        <v>154530633</v>
      </c>
      <c r="G582" s="52">
        <v>32247444.47</v>
      </c>
      <c r="H582" s="53">
        <f>G582/F582</f>
        <v>0.20867994807217283</v>
      </c>
      <c r="I582" s="34">
        <f t="shared" si="72"/>
        <v>3005.63374685432</v>
      </c>
      <c r="J582" s="54">
        <v>14403</v>
      </c>
      <c r="K582" s="32">
        <v>10751</v>
      </c>
      <c r="L582" s="49">
        <v>155748538</v>
      </c>
      <c r="M582" s="52">
        <v>32321009</v>
      </c>
      <c r="N582" s="53">
        <f>M582/L582</f>
        <v>0.20752046481489284</v>
      </c>
      <c r="O582" s="34">
        <f t="shared" si="73"/>
        <v>3006.325830155334</v>
      </c>
      <c r="P582" s="54">
        <v>14487</v>
      </c>
      <c r="Q582" s="114">
        <f>P582-J582</f>
        <v>84</v>
      </c>
      <c r="R582" s="48">
        <f>Q582/J582</f>
        <v>0.005832118308685691</v>
      </c>
      <c r="S582" s="13">
        <f t="shared" si="74"/>
        <v>0.6920833010140086</v>
      </c>
      <c r="T582" s="88">
        <f>S582/Q582</f>
        <v>0.008239086916833435</v>
      </c>
    </row>
    <row r="583" spans="1:20" s="14" customFormat="1" ht="12">
      <c r="A583" s="15"/>
      <c r="B583" s="92">
        <v>3</v>
      </c>
      <c r="C583" s="113">
        <v>25118</v>
      </c>
      <c r="D583" s="105" t="s">
        <v>220</v>
      </c>
      <c r="E583" s="32">
        <v>3274</v>
      </c>
      <c r="F583" s="49">
        <v>57431156.2</v>
      </c>
      <c r="G583" s="52">
        <v>13968717.24</v>
      </c>
      <c r="H583" s="53">
        <f>G583/F583</f>
        <v>0.2432254226495966</v>
      </c>
      <c r="I583" s="34">
        <f t="shared" si="72"/>
        <v>4266.5599389126455</v>
      </c>
      <c r="J583" s="54">
        <v>17542</v>
      </c>
      <c r="K583" s="32">
        <v>3260</v>
      </c>
      <c r="L583" s="49">
        <v>57454835</v>
      </c>
      <c r="M583" s="52">
        <v>13937119</v>
      </c>
      <c r="N583" s="53">
        <f>M583/L583</f>
        <v>0.24257521581952154</v>
      </c>
      <c r="O583" s="34">
        <f t="shared" si="73"/>
        <v>4275.189877300613</v>
      </c>
      <c r="P583" s="54">
        <v>17624</v>
      </c>
      <c r="Q583" s="114">
        <f>P583-J583</f>
        <v>82</v>
      </c>
      <c r="R583" s="48">
        <f>Q583/J583</f>
        <v>0.004674495496522631</v>
      </c>
      <c r="S583" s="13">
        <f t="shared" si="74"/>
        <v>8.62993838796774</v>
      </c>
      <c r="T583" s="88">
        <f>S583/Q583</f>
        <v>0.10524315107277732</v>
      </c>
    </row>
    <row r="584" spans="1:20" s="14" customFormat="1" ht="12">
      <c r="A584" s="15"/>
      <c r="B584" s="92">
        <v>3</v>
      </c>
      <c r="C584" s="113">
        <v>61012</v>
      </c>
      <c r="D584" s="105" t="s">
        <v>105</v>
      </c>
      <c r="E584" s="32">
        <v>4462</v>
      </c>
      <c r="F584" s="49">
        <v>74891749.11</v>
      </c>
      <c r="G584" s="52">
        <v>17056358.95</v>
      </c>
      <c r="H584" s="53">
        <f>G584/F584</f>
        <v>0.22774683663680825</v>
      </c>
      <c r="I584" s="34">
        <f t="shared" si="72"/>
        <v>3822.58156656208</v>
      </c>
      <c r="J584" s="54">
        <v>16784</v>
      </c>
      <c r="K584" s="32">
        <v>4465</v>
      </c>
      <c r="L584" s="49">
        <v>75265828</v>
      </c>
      <c r="M584" s="52">
        <v>17437855</v>
      </c>
      <c r="N584" s="53">
        <f>M584/L584</f>
        <v>0.23168356030043274</v>
      </c>
      <c r="O584" s="34">
        <f t="shared" si="73"/>
        <v>3905.454647256439</v>
      </c>
      <c r="P584" s="54">
        <v>16857</v>
      </c>
      <c r="Q584" s="114">
        <f>P584-J584</f>
        <v>73</v>
      </c>
      <c r="R584" s="48">
        <f>Q584/J584</f>
        <v>0.004349380362249761</v>
      </c>
      <c r="S584" s="13">
        <f t="shared" si="74"/>
        <v>82.87308069435903</v>
      </c>
      <c r="T584" s="88">
        <f>S584/Q584</f>
        <v>1.1352476807446443</v>
      </c>
    </row>
    <row r="585" spans="1:20" s="14" customFormat="1" ht="12">
      <c r="A585" s="15"/>
      <c r="B585" s="92">
        <v>3</v>
      </c>
      <c r="C585" s="113">
        <v>91142</v>
      </c>
      <c r="D585" s="105" t="s">
        <v>215</v>
      </c>
      <c r="E585" s="32">
        <v>5703</v>
      </c>
      <c r="F585" s="49">
        <v>76257446.07</v>
      </c>
      <c r="G585" s="52">
        <v>13076287.22</v>
      </c>
      <c r="H585" s="53">
        <f>G585/F585</f>
        <v>0.17147554624366404</v>
      </c>
      <c r="I585" s="34">
        <f t="shared" si="72"/>
        <v>2292.8786989303876</v>
      </c>
      <c r="J585" s="54">
        <v>13371</v>
      </c>
      <c r="K585" s="32">
        <v>5859</v>
      </c>
      <c r="L585" s="49">
        <v>78757313</v>
      </c>
      <c r="M585" s="52">
        <v>13661501</v>
      </c>
      <c r="N585" s="53">
        <f>M585/L585</f>
        <v>0.17346326937283907</v>
      </c>
      <c r="O585" s="34">
        <f t="shared" si="73"/>
        <v>2331.7120669056153</v>
      </c>
      <c r="P585" s="54">
        <v>13442</v>
      </c>
      <c r="Q585" s="114">
        <f>P585-J585</f>
        <v>71</v>
      </c>
      <c r="R585" s="48">
        <f>Q585/J585</f>
        <v>0.005309999252112781</v>
      </c>
      <c r="S585" s="13">
        <f t="shared" si="74"/>
        <v>38.8333679752277</v>
      </c>
      <c r="T585" s="88">
        <f>S585/Q585</f>
        <v>0.546948844721517</v>
      </c>
    </row>
    <row r="586" spans="1:20" s="14" customFormat="1" ht="12">
      <c r="A586" s="15"/>
      <c r="B586" s="92">
        <v>3</v>
      </c>
      <c r="C586" s="113">
        <v>83013</v>
      </c>
      <c r="D586" s="105" t="s">
        <v>148</v>
      </c>
      <c r="E586" s="32">
        <v>3089</v>
      </c>
      <c r="F586" s="49">
        <v>46230026.09</v>
      </c>
      <c r="G586" s="52">
        <v>9600128.63</v>
      </c>
      <c r="H586" s="53">
        <f>G586/F586</f>
        <v>0.20766003054617788</v>
      </c>
      <c r="I586" s="34">
        <f t="shared" si="72"/>
        <v>3107.843518938168</v>
      </c>
      <c r="J586" s="54">
        <v>14966</v>
      </c>
      <c r="K586" s="32">
        <v>3157</v>
      </c>
      <c r="L586" s="49">
        <v>47465239</v>
      </c>
      <c r="M586" s="52">
        <v>9723747</v>
      </c>
      <c r="N586" s="53">
        <f>M586/L586</f>
        <v>0.2048603821419713</v>
      </c>
      <c r="O586" s="34">
        <f t="shared" si="73"/>
        <v>3080.0592334494772</v>
      </c>
      <c r="P586" s="54">
        <v>15035</v>
      </c>
      <c r="Q586" s="114">
        <f>P586-J586</f>
        <v>69</v>
      </c>
      <c r="R586" s="48">
        <f>Q586/J586</f>
        <v>0.004610450354136042</v>
      </c>
      <c r="S586" s="13">
        <f t="shared" si="74"/>
        <v>-27.784285488690784</v>
      </c>
      <c r="T586" s="88">
        <f>S586/Q586</f>
        <v>-0.4026708041839244</v>
      </c>
    </row>
    <row r="587" spans="1:20" s="14" customFormat="1" ht="12">
      <c r="A587" s="15"/>
      <c r="B587" s="92">
        <v>3</v>
      </c>
      <c r="C587" s="113">
        <v>85046</v>
      </c>
      <c r="D587" s="105" t="s">
        <v>203</v>
      </c>
      <c r="E587" s="32">
        <v>8260</v>
      </c>
      <c r="F587" s="49">
        <v>145045548.87</v>
      </c>
      <c r="G587" s="52">
        <v>15539990.99</v>
      </c>
      <c r="H587" s="53">
        <f>G587/F587</f>
        <v>0.10713869616176937</v>
      </c>
      <c r="I587" s="34">
        <f t="shared" si="72"/>
        <v>1881.3548414043585</v>
      </c>
      <c r="J587" s="54">
        <v>17560</v>
      </c>
      <c r="K587" s="32">
        <v>8269</v>
      </c>
      <c r="L587" s="49">
        <v>145660606</v>
      </c>
      <c r="M587" s="52">
        <v>15824326</v>
      </c>
      <c r="N587" s="53">
        <f>M587/L587</f>
        <v>0.10863833698453788</v>
      </c>
      <c r="O587" s="34">
        <f t="shared" si="73"/>
        <v>1913.6928286370783</v>
      </c>
      <c r="P587" s="54">
        <v>17615</v>
      </c>
      <c r="Q587" s="114">
        <f>P587-J587</f>
        <v>55</v>
      </c>
      <c r="R587" s="48">
        <f>Q587/J587</f>
        <v>0.003132118451025057</v>
      </c>
      <c r="S587" s="13">
        <f t="shared" si="74"/>
        <v>32.3379872327198</v>
      </c>
      <c r="T587" s="88">
        <f>S587/Q587</f>
        <v>0.587963404231269</v>
      </c>
    </row>
    <row r="588" spans="1:20" s="14" customFormat="1" ht="12">
      <c r="A588" s="15"/>
      <c r="B588" s="92">
        <v>2</v>
      </c>
      <c r="C588" s="113">
        <v>21015</v>
      </c>
      <c r="D588" s="105" t="s">
        <v>461</v>
      </c>
      <c r="E588" s="32">
        <v>127747</v>
      </c>
      <c r="F588" s="49">
        <v>1387009123.58</v>
      </c>
      <c r="G588" s="52">
        <v>293792460.36</v>
      </c>
      <c r="H588" s="53">
        <f>G588/F588</f>
        <v>0.21181725149845754</v>
      </c>
      <c r="I588" s="34">
        <f t="shared" si="72"/>
        <v>2299.799293603764</v>
      </c>
      <c r="J588" s="54">
        <v>10857</v>
      </c>
      <c r="K588" s="32">
        <v>130587</v>
      </c>
      <c r="L588" s="49">
        <v>1424267683</v>
      </c>
      <c r="M588" s="52">
        <v>299005254</v>
      </c>
      <c r="N588" s="53">
        <f>M588/L588</f>
        <v>0.20993613600091773</v>
      </c>
      <c r="O588" s="34">
        <f t="shared" si="73"/>
        <v>2289.701532311792</v>
      </c>
      <c r="P588" s="54">
        <v>10907</v>
      </c>
      <c r="Q588" s="114">
        <f>P588-J588</f>
        <v>50</v>
      </c>
      <c r="R588" s="48">
        <f>Q588/J588</f>
        <v>0.004605323754259924</v>
      </c>
      <c r="S588" s="13">
        <f t="shared" si="74"/>
        <v>-10.097761291971892</v>
      </c>
      <c r="T588" s="88">
        <f>S588/Q588</f>
        <v>-0.20195522583943784</v>
      </c>
    </row>
    <row r="589" spans="1:20" s="14" customFormat="1" ht="12">
      <c r="A589" s="15"/>
      <c r="B589" s="92">
        <v>3</v>
      </c>
      <c r="C589" s="113">
        <v>83031</v>
      </c>
      <c r="D589" s="105" t="s">
        <v>294</v>
      </c>
      <c r="E589" s="32">
        <v>4247</v>
      </c>
      <c r="F589" s="49">
        <v>59034318.07</v>
      </c>
      <c r="G589" s="52">
        <v>10665422.42</v>
      </c>
      <c r="H589" s="53">
        <f>G589/F589</f>
        <v>0.18066478564812868</v>
      </c>
      <c r="I589" s="34">
        <f t="shared" si="72"/>
        <v>2511.2838285848834</v>
      </c>
      <c r="J589" s="54">
        <v>13900</v>
      </c>
      <c r="K589" s="32">
        <v>4191</v>
      </c>
      <c r="L589" s="49">
        <v>58445077</v>
      </c>
      <c r="M589" s="52">
        <v>10318222</v>
      </c>
      <c r="N589" s="53">
        <f>M589/L589</f>
        <v>0.17654561392741427</v>
      </c>
      <c r="O589" s="34">
        <f t="shared" si="73"/>
        <v>2461.9952278692435</v>
      </c>
      <c r="P589" s="54">
        <v>13945</v>
      </c>
      <c r="Q589" s="114">
        <f>P589-J589</f>
        <v>45</v>
      </c>
      <c r="R589" s="48">
        <f>Q589/J589</f>
        <v>0.003237410071942446</v>
      </c>
      <c r="S589" s="13">
        <f t="shared" si="74"/>
        <v>-49.28860071563986</v>
      </c>
      <c r="T589" s="88">
        <f>S589/Q589</f>
        <v>-1.0953022381253301</v>
      </c>
    </row>
    <row r="590" spans="1:20" s="14" customFormat="1" ht="12">
      <c r="A590" s="15"/>
      <c r="B590" s="92">
        <v>3</v>
      </c>
      <c r="C590" s="113">
        <v>57062</v>
      </c>
      <c r="D590" s="105" t="s">
        <v>415</v>
      </c>
      <c r="E590" s="32">
        <v>5552</v>
      </c>
      <c r="F590" s="49">
        <v>84414758.65</v>
      </c>
      <c r="G590" s="52">
        <v>17075307.25</v>
      </c>
      <c r="H590" s="53">
        <f>G590/F590</f>
        <v>0.2022786953736081</v>
      </c>
      <c r="I590" s="34">
        <f t="shared" si="72"/>
        <v>3075.523640129683</v>
      </c>
      <c r="J590" s="54">
        <v>15204</v>
      </c>
      <c r="K590" s="32">
        <v>5628</v>
      </c>
      <c r="L590" s="49">
        <v>85817649</v>
      </c>
      <c r="M590" s="52">
        <v>17480894</v>
      </c>
      <c r="N590" s="53">
        <f>M590/L590</f>
        <v>0.20369812274862015</v>
      </c>
      <c r="O590" s="34">
        <f t="shared" si="73"/>
        <v>3106.0579246624025</v>
      </c>
      <c r="P590" s="54">
        <v>15248</v>
      </c>
      <c r="Q590" s="114">
        <f>P590-J590</f>
        <v>44</v>
      </c>
      <c r="R590" s="48">
        <f>Q590/J590</f>
        <v>0.0028939752696658773</v>
      </c>
      <c r="S590" s="13">
        <f t="shared" si="74"/>
        <v>30.53428453271954</v>
      </c>
      <c r="T590" s="88">
        <f>S590/Q590</f>
        <v>0.6939610121072622</v>
      </c>
    </row>
    <row r="591" spans="1:20" s="14" customFormat="1" ht="12">
      <c r="A591" s="15"/>
      <c r="B591" s="92">
        <v>3</v>
      </c>
      <c r="C591" s="113">
        <v>57003</v>
      </c>
      <c r="D591" s="105" t="s">
        <v>19</v>
      </c>
      <c r="E591" s="32">
        <v>7684</v>
      </c>
      <c r="F591" s="49">
        <v>112678977.17</v>
      </c>
      <c r="G591" s="52">
        <v>22075698.69</v>
      </c>
      <c r="H591" s="53">
        <f>G591/F591</f>
        <v>0.1959167472446449</v>
      </c>
      <c r="I591" s="34">
        <f t="shared" si="72"/>
        <v>2872.9436087975014</v>
      </c>
      <c r="J591" s="54">
        <v>14664</v>
      </c>
      <c r="K591" s="32">
        <v>7693</v>
      </c>
      <c r="L591" s="49">
        <v>110008982</v>
      </c>
      <c r="M591" s="52">
        <v>21776200</v>
      </c>
      <c r="N591" s="53">
        <f>M591/L591</f>
        <v>0.19794929108606787</v>
      </c>
      <c r="O591" s="34">
        <f t="shared" si="73"/>
        <v>2830.651241388275</v>
      </c>
      <c r="P591" s="54">
        <v>14300</v>
      </c>
      <c r="Q591" s="114">
        <f>P591-J591</f>
        <v>-364</v>
      </c>
      <c r="R591" s="48">
        <f>Q591/J591</f>
        <v>-0.024822695035460994</v>
      </c>
      <c r="S591" s="13">
        <f t="shared" si="74"/>
        <v>-42.292367409226244</v>
      </c>
      <c r="T591" s="88">
        <f>S591/Q591</f>
        <v>0.11618782255281936</v>
      </c>
    </row>
    <row r="593" spans="1:20" s="11" customFormat="1" ht="13.5" customHeight="1">
      <c r="A593" s="6"/>
      <c r="B593" s="93"/>
      <c r="C593" s="2"/>
      <c r="D593" s="101"/>
      <c r="E593" s="102"/>
      <c r="F593" s="102"/>
      <c r="G593" s="102"/>
      <c r="H593" s="102"/>
      <c r="I593" s="102"/>
      <c r="J593" s="50" t="s">
        <v>612</v>
      </c>
      <c r="K593" s="40" t="s">
        <v>589</v>
      </c>
      <c r="L593" s="41" t="s">
        <v>591</v>
      </c>
      <c r="M593" s="42" t="s">
        <v>592</v>
      </c>
      <c r="N593" s="51" t="s">
        <v>593</v>
      </c>
      <c r="O593" s="45" t="s">
        <v>615</v>
      </c>
      <c r="P593" s="50" t="s">
        <v>613</v>
      </c>
      <c r="Q593" s="41" t="s">
        <v>588</v>
      </c>
      <c r="R593" s="47" t="s">
        <v>590</v>
      </c>
      <c r="S593" s="43" t="s">
        <v>616</v>
      </c>
      <c r="T593" s="47" t="s">
        <v>595</v>
      </c>
    </row>
    <row r="594" spans="1:20" s="11" customFormat="1" ht="12">
      <c r="A594" s="29">
        <f>SUM(A3:A591)</f>
        <v>0</v>
      </c>
      <c r="B594" s="94"/>
      <c r="C594" s="19">
        <v>1000</v>
      </c>
      <c r="D594" s="3" t="s">
        <v>596</v>
      </c>
      <c r="E594" s="29">
        <v>11035948</v>
      </c>
      <c r="F594" s="67">
        <v>177740222223.27985</v>
      </c>
      <c r="G594" s="68">
        <v>40849237616.16004</v>
      </c>
      <c r="H594" s="77">
        <v>0.22982551222899134</v>
      </c>
      <c r="I594" s="66">
        <v>3701.470649930576</v>
      </c>
      <c r="J594" s="82">
        <v>16105.569020738394</v>
      </c>
      <c r="K594" s="29">
        <v>11099554</v>
      </c>
      <c r="L594" s="68">
        <v>184813912382</v>
      </c>
      <c r="M594" s="68">
        <v>42963752531</v>
      </c>
      <c r="N594" s="69">
        <v>0.23247033720165142</v>
      </c>
      <c r="O594" s="70">
        <v>3870.7638641156213</v>
      </c>
      <c r="P594" s="82">
        <v>16650.57103934086</v>
      </c>
      <c r="Q594" s="117">
        <v>545.0020186024649</v>
      </c>
      <c r="R594" s="72">
        <v>0.033839351959604226</v>
      </c>
      <c r="S594" s="71">
        <v>169.29321418504514</v>
      </c>
      <c r="T594" s="86">
        <v>0.31062860027410455</v>
      </c>
    </row>
    <row r="595" spans="1:20" s="11" customFormat="1" ht="12">
      <c r="A595" s="23">
        <f>SUM(A598:A602)</f>
        <v>0</v>
      </c>
      <c r="B595" s="93"/>
      <c r="C595" s="73">
        <v>2000</v>
      </c>
      <c r="D595" s="74" t="s">
        <v>597</v>
      </c>
      <c r="E595" s="23">
        <v>6350765</v>
      </c>
      <c r="F595" s="75">
        <v>108888022363.19997</v>
      </c>
      <c r="G595" s="7">
        <v>25746189480.490005</v>
      </c>
      <c r="H595" s="78">
        <v>0.23644647888463483</v>
      </c>
      <c r="I595" s="55">
        <v>4054.0296295784847</v>
      </c>
      <c r="J595" s="83">
        <v>17145.65447835024</v>
      </c>
      <c r="K595" s="23">
        <v>6381859</v>
      </c>
      <c r="L595" s="7">
        <v>113374496988</v>
      </c>
      <c r="M595" s="7">
        <v>27203695522</v>
      </c>
      <c r="N595" s="56">
        <v>0.2399454572652203</v>
      </c>
      <c r="O595" s="57">
        <v>4262.660068484747</v>
      </c>
      <c r="P595" s="83">
        <v>17765.120944853217</v>
      </c>
      <c r="Q595" s="115">
        <v>619.4664665029777</v>
      </c>
      <c r="R595" s="59">
        <v>0.036129648319063935</v>
      </c>
      <c r="S595" s="58">
        <v>208.6304389062625</v>
      </c>
      <c r="T595" s="87">
        <v>0.3367905289272985</v>
      </c>
    </row>
    <row r="596" spans="1:20" s="11" customFormat="1" ht="12">
      <c r="A596" s="24">
        <f>SUM(A73:A91)</f>
        <v>0</v>
      </c>
      <c r="B596" s="38"/>
      <c r="C596" s="21">
        <v>4000</v>
      </c>
      <c r="D596" s="5" t="s">
        <v>598</v>
      </c>
      <c r="E596" s="24">
        <v>1138854</v>
      </c>
      <c r="F596" s="31">
        <v>14673591443.100002</v>
      </c>
      <c r="G596" s="8">
        <v>3420798320.05</v>
      </c>
      <c r="H596" s="79">
        <v>0.23312618000268573</v>
      </c>
      <c r="I596" s="39">
        <v>3003.7198096068505</v>
      </c>
      <c r="J596" s="84">
        <v>12884.523778377214</v>
      </c>
      <c r="K596" s="24">
        <v>1154635</v>
      </c>
      <c r="L596" s="8">
        <v>15370440577</v>
      </c>
      <c r="M596" s="8">
        <v>3578719356</v>
      </c>
      <c r="N596" s="53">
        <v>0.2328312801491923</v>
      </c>
      <c r="O596" s="34">
        <v>3099.4377928955905</v>
      </c>
      <c r="P596" s="84">
        <v>13311.947565247892</v>
      </c>
      <c r="Q596" s="114">
        <v>427.42378687067867</v>
      </c>
      <c r="R596" s="48">
        <v>0.033173425283127694</v>
      </c>
      <c r="S596" s="46">
        <v>95.71798328874002</v>
      </c>
      <c r="T596" s="88">
        <v>0.22394163878787693</v>
      </c>
    </row>
    <row r="597" spans="1:20" s="11" customFormat="1" ht="12">
      <c r="A597" s="25">
        <f>SUM(A604:A608)</f>
        <v>0</v>
      </c>
      <c r="B597" s="95"/>
      <c r="C597" s="20">
        <v>3000</v>
      </c>
      <c r="D597" s="4" t="s">
        <v>599</v>
      </c>
      <c r="E597" s="25">
        <v>3532466</v>
      </c>
      <c r="F597" s="60">
        <v>53971938750.23999</v>
      </c>
      <c r="G597" s="9">
        <v>11637339227.66</v>
      </c>
      <c r="H597" s="80">
        <v>0.21561832865617142</v>
      </c>
      <c r="I597" s="61">
        <v>3294.395254663456</v>
      </c>
      <c r="J597" s="85">
        <v>15278.827524522527</v>
      </c>
      <c r="K597" s="25">
        <v>3549096</v>
      </c>
      <c r="L597" s="9">
        <v>55852204832</v>
      </c>
      <c r="M597" s="9">
        <v>12133848047</v>
      </c>
      <c r="N597" s="62">
        <v>0.21724922200471528</v>
      </c>
      <c r="O597" s="63">
        <v>3418.8559698018876</v>
      </c>
      <c r="P597" s="85">
        <v>15737.022845254116</v>
      </c>
      <c r="Q597" s="116">
        <v>458.19532073158916</v>
      </c>
      <c r="R597" s="65">
        <v>0.029988905889289305</v>
      </c>
      <c r="S597" s="64">
        <v>124.46071513843162</v>
      </c>
      <c r="T597" s="89">
        <v>0.2716324447393052</v>
      </c>
    </row>
    <row r="598" spans="1:20" s="11" customFormat="1" ht="12">
      <c r="A598" s="27">
        <f>SUM(A3:A72)</f>
        <v>0</v>
      </c>
      <c r="B598" s="96"/>
      <c r="C598" s="21">
        <v>10000</v>
      </c>
      <c r="D598" s="5" t="s">
        <v>600</v>
      </c>
      <c r="E598" s="24">
        <v>1781904</v>
      </c>
      <c r="F598" s="31">
        <v>30030548623.12999</v>
      </c>
      <c r="G598" s="8">
        <v>7069072601.900002</v>
      </c>
      <c r="H598" s="79">
        <v>0.23539605255347526</v>
      </c>
      <c r="I598" s="39">
        <v>3967.1455936458988</v>
      </c>
      <c r="J598" s="84">
        <v>16853.067630540136</v>
      </c>
      <c r="K598" s="24">
        <v>1793377</v>
      </c>
      <c r="L598" s="8">
        <v>31241888375</v>
      </c>
      <c r="M598" s="8">
        <v>7458098418</v>
      </c>
      <c r="N598" s="53">
        <v>0.23872111469318313</v>
      </c>
      <c r="O598" s="34">
        <v>4158.689677630526</v>
      </c>
      <c r="P598" s="84">
        <v>17420.70316224642</v>
      </c>
      <c r="Q598" s="114">
        <v>567.6355317062844</v>
      </c>
      <c r="R598" s="48">
        <v>0.033681436765710754</v>
      </c>
      <c r="S598" s="46">
        <v>191.54408398462692</v>
      </c>
      <c r="T598" s="88">
        <v>0.3374420262397156</v>
      </c>
    </row>
    <row r="599" spans="1:20" s="11" customFormat="1" ht="12">
      <c r="A599" s="27">
        <f>SUM(A92:A156)</f>
        <v>0</v>
      </c>
      <c r="B599" s="96"/>
      <c r="C599" s="21">
        <v>20001</v>
      </c>
      <c r="D599" s="5" t="s">
        <v>601</v>
      </c>
      <c r="E599" s="24">
        <v>1094751</v>
      </c>
      <c r="F599" s="30">
        <v>20708023733.249992</v>
      </c>
      <c r="G599" s="8">
        <v>5448746299.240001</v>
      </c>
      <c r="H599" s="79">
        <v>0.26312246737921113</v>
      </c>
      <c r="I599" s="39">
        <v>4977.155809165738</v>
      </c>
      <c r="J599" s="84">
        <v>18915.738586445677</v>
      </c>
      <c r="K599" s="24">
        <v>1101280</v>
      </c>
      <c r="L599" s="8">
        <v>21627619448</v>
      </c>
      <c r="M599" s="8">
        <v>5763634205</v>
      </c>
      <c r="N599" s="53">
        <v>0.266494156643439</v>
      </c>
      <c r="O599" s="34">
        <v>5233.577478025571</v>
      </c>
      <c r="P599" s="84">
        <v>19638.620013075695</v>
      </c>
      <c r="Q599" s="114">
        <v>722.8814266300178</v>
      </c>
      <c r="R599" s="48">
        <v>0.03821587104973041</v>
      </c>
      <c r="S599" s="46">
        <v>256.4216688598326</v>
      </c>
      <c r="T599" s="88">
        <v>0.35472161742381203</v>
      </c>
    </row>
    <row r="600" spans="1:20" s="11" customFormat="1" ht="12">
      <c r="A600" s="27">
        <f>SUM(A184:A247)</f>
        <v>0</v>
      </c>
      <c r="B600" s="96"/>
      <c r="C600" s="21">
        <v>30000</v>
      </c>
      <c r="D600" s="5" t="s">
        <v>602</v>
      </c>
      <c r="E600" s="24">
        <v>1169990</v>
      </c>
      <c r="F600" s="31">
        <v>19336188102.5</v>
      </c>
      <c r="G600" s="8">
        <v>4281352776.35</v>
      </c>
      <c r="H600" s="79">
        <v>0.22141658705711798</v>
      </c>
      <c r="I600" s="39">
        <v>3659.307153351738</v>
      </c>
      <c r="J600" s="84">
        <v>16526.797752544895</v>
      </c>
      <c r="K600" s="24">
        <v>1173019</v>
      </c>
      <c r="L600" s="8">
        <v>20166806569</v>
      </c>
      <c r="M600" s="8">
        <v>4543955074</v>
      </c>
      <c r="N600" s="53">
        <v>0.225318523210555</v>
      </c>
      <c r="O600" s="34">
        <v>3873.726746114087</v>
      </c>
      <c r="P600" s="84">
        <v>17192.224992945554</v>
      </c>
      <c r="Q600" s="114">
        <v>665.4272404006588</v>
      </c>
      <c r="R600" s="48">
        <v>0.040263531409053054</v>
      </c>
      <c r="S600" s="46">
        <v>214.41959276234866</v>
      </c>
      <c r="T600" s="88">
        <v>0.3222284567629738</v>
      </c>
    </row>
    <row r="601" spans="1:20" s="11" customFormat="1" ht="12">
      <c r="A601" s="27">
        <f>SUM(A248:A312)</f>
        <v>0</v>
      </c>
      <c r="B601" s="96"/>
      <c r="C601" s="21">
        <v>40000</v>
      </c>
      <c r="D601" s="5" t="s">
        <v>603</v>
      </c>
      <c r="E601" s="24">
        <v>1454716</v>
      </c>
      <c r="F601" s="30">
        <v>25259702347.10999</v>
      </c>
      <c r="G601" s="8">
        <v>6112980497.280001</v>
      </c>
      <c r="H601" s="79">
        <v>0.24200524666829254</v>
      </c>
      <c r="I601" s="39">
        <v>4202.181386112479</v>
      </c>
      <c r="J601" s="84">
        <v>17364.009433532035</v>
      </c>
      <c r="K601" s="24">
        <v>1460944</v>
      </c>
      <c r="L601" s="8">
        <v>26340237114</v>
      </c>
      <c r="M601" s="8">
        <v>6461741545</v>
      </c>
      <c r="N601" s="53">
        <v>0.24531827549743446</v>
      </c>
      <c r="O601" s="34">
        <v>4422.9905766408565</v>
      </c>
      <c r="P601" s="84">
        <v>18029.600801947236</v>
      </c>
      <c r="Q601" s="114">
        <v>665.5913684152001</v>
      </c>
      <c r="R601" s="48">
        <v>0.03833166360356045</v>
      </c>
      <c r="S601" s="46">
        <v>220.80919052837726</v>
      </c>
      <c r="T601" s="88">
        <v>0.33174887927728514</v>
      </c>
    </row>
    <row r="602" spans="1:20" s="11" customFormat="1" ht="12">
      <c r="A602" s="27">
        <f>SUM(A466:A509)</f>
        <v>0</v>
      </c>
      <c r="B602" s="96"/>
      <c r="C602" s="21">
        <v>70000</v>
      </c>
      <c r="D602" s="5" t="s">
        <v>604</v>
      </c>
      <c r="E602" s="24">
        <v>849404</v>
      </c>
      <c r="F602" s="31">
        <v>13553559557.210001</v>
      </c>
      <c r="G602" s="8">
        <v>2834037305.7200003</v>
      </c>
      <c r="H602" s="79">
        <v>0.20909911479397272</v>
      </c>
      <c r="I602" s="39">
        <v>3336.501012144987</v>
      </c>
      <c r="J602" s="84">
        <v>15956.552544148604</v>
      </c>
      <c r="K602" s="24">
        <v>853239</v>
      </c>
      <c r="L602" s="8">
        <v>13997945482</v>
      </c>
      <c r="M602" s="8">
        <v>2976266280</v>
      </c>
      <c r="N602" s="53">
        <v>0.2126216510720941</v>
      </c>
      <c r="O602" s="34">
        <v>3488.197656225278</v>
      </c>
      <c r="P602" s="84">
        <v>16405.65595571698</v>
      </c>
      <c r="Q602" s="114">
        <v>449.1034115683742</v>
      </c>
      <c r="R602" s="48">
        <v>0.028145391075283615</v>
      </c>
      <c r="S602" s="46">
        <v>151.6966440802912</v>
      </c>
      <c r="T602" s="88">
        <v>0.3377766460302117</v>
      </c>
    </row>
    <row r="603" spans="1:20" s="11" customFormat="1" ht="12">
      <c r="A603" s="29">
        <f>A596</f>
        <v>0</v>
      </c>
      <c r="B603" s="94"/>
      <c r="C603" s="19">
        <v>4000</v>
      </c>
      <c r="D603" s="3" t="s">
        <v>605</v>
      </c>
      <c r="E603" s="29">
        <v>1138854</v>
      </c>
      <c r="F603" s="76">
        <v>14673591443.100002</v>
      </c>
      <c r="G603" s="68">
        <v>3420798320.05</v>
      </c>
      <c r="H603" s="77">
        <v>0.23312618000268573</v>
      </c>
      <c r="I603" s="66">
        <v>3003.7198096068505</v>
      </c>
      <c r="J603" s="82">
        <v>12884.523778377214</v>
      </c>
      <c r="K603" s="29">
        <v>1154635</v>
      </c>
      <c r="L603" s="68">
        <v>15370440577</v>
      </c>
      <c r="M603" s="68">
        <v>3578719356</v>
      </c>
      <c r="N603" s="69">
        <v>0.2328312801491923</v>
      </c>
      <c r="O603" s="70">
        <v>3099.4377928955905</v>
      </c>
      <c r="P603" s="82">
        <v>13311.947565247892</v>
      </c>
      <c r="Q603" s="117">
        <v>427.42378687067867</v>
      </c>
      <c r="R603" s="72">
        <v>0.033173425283127694</v>
      </c>
      <c r="S603" s="71">
        <v>95.71798328874002</v>
      </c>
      <c r="T603" s="86">
        <v>0.22394163878787693</v>
      </c>
    </row>
    <row r="604" spans="1:20" s="11" customFormat="1" ht="12">
      <c r="A604" s="26">
        <f>SUM(A157:A183)</f>
        <v>0</v>
      </c>
      <c r="B604" s="97"/>
      <c r="C604" s="73">
        <v>20002</v>
      </c>
      <c r="D604" s="74" t="s">
        <v>606</v>
      </c>
      <c r="E604" s="23">
        <v>385990</v>
      </c>
      <c r="F604" s="75">
        <v>7087795831.159999</v>
      </c>
      <c r="G604" s="7">
        <v>1854822982.81</v>
      </c>
      <c r="H604" s="78">
        <v>0.26169249608681755</v>
      </c>
      <c r="I604" s="55">
        <v>4805.3653794398815</v>
      </c>
      <c r="J604" s="83">
        <v>18362.64108178968</v>
      </c>
      <c r="K604" s="23">
        <v>388526</v>
      </c>
      <c r="L604" s="7">
        <v>7431904876</v>
      </c>
      <c r="M604" s="7">
        <v>1960233254</v>
      </c>
      <c r="N604" s="56">
        <v>0.26375919588667246</v>
      </c>
      <c r="O604" s="57">
        <v>5045.307788925323</v>
      </c>
      <c r="P604" s="83">
        <v>19128.4621260868</v>
      </c>
      <c r="Q604" s="115">
        <v>765.8210442971213</v>
      </c>
      <c r="R604" s="59">
        <v>0.04170538654467247</v>
      </c>
      <c r="S604" s="58">
        <v>239.9424094854412</v>
      </c>
      <c r="T604" s="87">
        <v>0.31331394099474363</v>
      </c>
    </row>
    <row r="605" spans="1:20" s="11" customFormat="1" ht="12">
      <c r="A605" s="27">
        <f>SUM(A313:A381)</f>
        <v>0</v>
      </c>
      <c r="B605" s="96"/>
      <c r="C605" s="21">
        <v>50000</v>
      </c>
      <c r="D605" s="5" t="s">
        <v>607</v>
      </c>
      <c r="E605" s="24">
        <v>1323196</v>
      </c>
      <c r="F605" s="31">
        <v>18870457208.599995</v>
      </c>
      <c r="G605" s="8">
        <v>3932405126.8700004</v>
      </c>
      <c r="H605" s="79">
        <v>0.20838949917322894</v>
      </c>
      <c r="I605" s="39">
        <v>2971.899194730033</v>
      </c>
      <c r="J605" s="84">
        <v>14261.271352543383</v>
      </c>
      <c r="K605" s="24">
        <v>1328760</v>
      </c>
      <c r="L605" s="8">
        <v>19455581074</v>
      </c>
      <c r="M605" s="8">
        <v>4076006343</v>
      </c>
      <c r="N605" s="53">
        <v>0.20950319229720069</v>
      </c>
      <c r="O605" s="34">
        <v>3067.5263727083898</v>
      </c>
      <c r="P605" s="84">
        <v>14641.907548390982</v>
      </c>
      <c r="Q605" s="114">
        <v>380.6361958475991</v>
      </c>
      <c r="R605" s="48">
        <v>0.0266902007849192</v>
      </c>
      <c r="S605" s="46">
        <v>95.62717797835694</v>
      </c>
      <c r="T605" s="88">
        <v>0.2512298594341895</v>
      </c>
    </row>
    <row r="606" spans="1:20" s="11" customFormat="1" ht="12">
      <c r="A606" s="27">
        <f>SUM(A383:A465)</f>
        <v>0</v>
      </c>
      <c r="B606" s="96"/>
      <c r="C606" s="21">
        <v>60000</v>
      </c>
      <c r="D606" s="5" t="s">
        <v>608</v>
      </c>
      <c r="E606" s="24">
        <v>1069537</v>
      </c>
      <c r="F606" s="31">
        <v>16183718869.339998</v>
      </c>
      <c r="G606" s="8">
        <v>3478858151.96</v>
      </c>
      <c r="H606" s="79">
        <v>0.21496036727075662</v>
      </c>
      <c r="I606" s="39">
        <v>3252.6767675732585</v>
      </c>
      <c r="J606" s="84">
        <v>15131.518469524663</v>
      </c>
      <c r="K606" s="24">
        <v>1073765</v>
      </c>
      <c r="L606" s="8">
        <v>16693041040</v>
      </c>
      <c r="M606" s="8">
        <v>3623095931</v>
      </c>
      <c r="N606" s="53">
        <v>0.21704229458960222</v>
      </c>
      <c r="O606" s="34">
        <v>3374.198200723622</v>
      </c>
      <c r="P606" s="84">
        <v>15546.270403673057</v>
      </c>
      <c r="Q606" s="114">
        <v>414.75193414839487</v>
      </c>
      <c r="R606" s="48">
        <v>0.027409802590778833</v>
      </c>
      <c r="S606" s="46">
        <v>121.52143315036346</v>
      </c>
      <c r="T606" s="88">
        <v>0.2929978696781293</v>
      </c>
    </row>
    <row r="607" spans="1:20" s="11" customFormat="1" ht="12">
      <c r="A607" s="27">
        <f>SUM(A510:A553)</f>
        <v>0</v>
      </c>
      <c r="B607" s="96"/>
      <c r="C607" s="21">
        <v>80000</v>
      </c>
      <c r="D607" s="5" t="s">
        <v>609</v>
      </c>
      <c r="E607" s="24">
        <v>273638</v>
      </c>
      <c r="F607" s="31">
        <v>4286997324.8299985</v>
      </c>
      <c r="G607" s="8">
        <v>635531707.27</v>
      </c>
      <c r="H607" s="79">
        <v>0.14824635032754588</v>
      </c>
      <c r="I607" s="39">
        <v>2322.5272340464408</v>
      </c>
      <c r="J607" s="84">
        <v>15666.673944517934</v>
      </c>
      <c r="K607" s="24">
        <v>275594</v>
      </c>
      <c r="L607" s="8">
        <v>4446173119</v>
      </c>
      <c r="M607" s="8">
        <v>660788964</v>
      </c>
      <c r="N607" s="53">
        <v>0.14861971099960672</v>
      </c>
      <c r="O607" s="34">
        <v>2397.6899497086292</v>
      </c>
      <c r="P607" s="84">
        <v>16133.054852427847</v>
      </c>
      <c r="Q607" s="114">
        <v>466.38090790991373</v>
      </c>
      <c r="R607" s="48">
        <v>0.029768980292917198</v>
      </c>
      <c r="S607" s="46">
        <v>75.16271566218848</v>
      </c>
      <c r="T607" s="88">
        <v>0.16116164788783963</v>
      </c>
    </row>
    <row r="608" spans="1:20" ht="12">
      <c r="A608" s="28">
        <f>SUM(A554:A591)</f>
        <v>0</v>
      </c>
      <c r="B608" s="98"/>
      <c r="C608" s="20">
        <v>90000</v>
      </c>
      <c r="D608" s="4" t="s">
        <v>610</v>
      </c>
      <c r="E608" s="25">
        <v>480105</v>
      </c>
      <c r="F608" s="60">
        <v>7542969516.310001</v>
      </c>
      <c r="G608" s="9">
        <v>1735721258.75</v>
      </c>
      <c r="H608" s="81">
        <v>0.23011113262447727</v>
      </c>
      <c r="I608" s="61">
        <v>3615.2951099238708</v>
      </c>
      <c r="J608" s="85">
        <v>15711.083026233848</v>
      </c>
      <c r="K608" s="25">
        <v>482451</v>
      </c>
      <c r="L608" s="9">
        <v>7825504723</v>
      </c>
      <c r="M608" s="9">
        <v>1813723555</v>
      </c>
      <c r="N608" s="62">
        <v>0.23177080829933838</v>
      </c>
      <c r="O608" s="63">
        <v>3759.3943322741584</v>
      </c>
      <c r="P608" s="85">
        <v>16220.30988224711</v>
      </c>
      <c r="Q608" s="116">
        <v>509.22685601326157</v>
      </c>
      <c r="R608" s="65">
        <v>0.032411951178857076</v>
      </c>
      <c r="S608" s="64">
        <v>144.09922235028762</v>
      </c>
      <c r="T608" s="89">
        <v>0.2829764782604767</v>
      </c>
    </row>
  </sheetData>
  <autoFilter ref="B2:T2"/>
  <mergeCells count="1">
    <mergeCell ref="D1:T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2014-10-15T14:08:53Z</dcterms:created>
  <dcterms:modified xsi:type="dcterms:W3CDTF">2014-12-02T19:43:57Z</dcterms:modified>
  <cp:category/>
  <cp:version/>
  <cp:contentType/>
  <cp:contentStatus/>
</cp:coreProperties>
</file>